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 Владимировна\Downloads\"/>
    </mc:Choice>
  </mc:AlternateContent>
  <bookViews>
    <workbookView xWindow="0" yWindow="0" windowWidth="16380" windowHeight="8190" tabRatio="500" firstSheet="38" activeTab="38"/>
  </bookViews>
  <sheets>
    <sheet name="1-4 кл" sheetId="1" state="hidden" r:id="rId1"/>
    <sheet name="вариант 2" sheetId="2" state="hidden" r:id="rId2"/>
    <sheet name="овз" sheetId="3" state="hidden" r:id="rId3"/>
    <sheet name="диабет" sheetId="4" state="hidden" r:id="rId4"/>
    <sheet name="магистрал." sheetId="5" state="hidden" r:id="rId5"/>
    <sheet name="1-4, 21" sheetId="6" state="hidden" r:id="rId6"/>
    <sheet name="47" sheetId="7" state="hidden" r:id="rId7"/>
    <sheet name="47 (моб)" sheetId="8" state="hidden" r:id="rId8"/>
    <sheet name="59" sheetId="9" state="hidden" r:id="rId9"/>
    <sheet name="75 диаб" sheetId="10" state="hidden" r:id="rId10"/>
    <sheet name="75 без риса" sheetId="11" state="hidden" r:id="rId11"/>
    <sheet name="75без яйца" sheetId="12" state="hidden" r:id="rId12"/>
    <sheet name="шк 55" sheetId="13" state="hidden" r:id="rId13"/>
    <sheet name="шк 47 (новое)" sheetId="14" state="hidden" r:id="rId14"/>
    <sheet name="47овз" sheetId="15" state="hidden" r:id="rId15"/>
    <sheet name="47моб" sheetId="16" state="hidden" r:id="rId16"/>
    <sheet name="16" sheetId="17" state="hidden" r:id="rId17"/>
    <sheet name="Лист1" sheetId="18" state="hidden" r:id="rId18"/>
    <sheet name="интер" sheetId="19" state="hidden" r:id="rId19"/>
    <sheet name="Ли55 1-4ст2" sheetId="20" state="hidden" r:id="rId20"/>
    <sheet name="106" sheetId="21" state="hidden" r:id="rId21"/>
    <sheet name="79" sheetId="22" state="hidden" r:id="rId22"/>
    <sheet name="дет.сад" sheetId="23" state="hidden" r:id="rId23"/>
    <sheet name="овз шк 1(171,8)" sheetId="24" state="hidden" r:id="rId24"/>
    <sheet name="овз шк 1(56,21)" sheetId="25" state="hidden" r:id="rId25"/>
    <sheet name="65" sheetId="26" state="hidden" r:id="rId26"/>
    <sheet name="63" sheetId="27" state="hidden" r:id="rId27"/>
    <sheet name="11 шк" sheetId="28" state="hidden" r:id="rId28"/>
    <sheet name="шк 12" sheetId="29" state="hidden" r:id="rId29"/>
    <sheet name="115ф1" sheetId="30" state="hidden" r:id="rId30"/>
    <sheet name="ш 12(1-4)" sheetId="31" state="hidden" r:id="rId31"/>
    <sheet name="ш 12(5-11)" sheetId="32" state="hidden" r:id="rId32"/>
    <sheet name="38,56" sheetId="33" state="hidden" r:id="rId33"/>
    <sheet name="11,47" sheetId="34" state="hidden" r:id="rId34"/>
    <sheet name="16,14" sheetId="35" state="hidden" r:id="rId35"/>
    <sheet name="119" sheetId="36" state="hidden" r:id="rId36"/>
    <sheet name="65,," sheetId="37" state="hidden" r:id="rId37"/>
    <sheet name="16." sheetId="38" state="hidden" r:id="rId38"/>
    <sheet name="131" sheetId="39" r:id="rId39"/>
  </sheets>
  <definedNames>
    <definedName name="_xlnm.Print_Area" localSheetId="29">'115ф1'!$A$1:$H$219</definedName>
    <definedName name="_xlnm.Print_Area" localSheetId="38">'131'!$A$1:$H$87</definedName>
    <definedName name="_xlnm.Print_Area" localSheetId="0">'1-4 кл'!$A$1:$H$215</definedName>
    <definedName name="_xlnm.Print_Area" localSheetId="1">'вариант 2'!$A$1:$H$215</definedName>
    <definedName name="_xlnm.Print_Area" localSheetId="24">'овз шк 1(56,21)'!$A$1:$H$93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0" i="39" l="1"/>
  <c r="F140" i="39"/>
  <c r="E140" i="39"/>
  <c r="D140" i="39"/>
  <c r="C140" i="39"/>
  <c r="G134" i="39"/>
  <c r="G141" i="39" s="1"/>
  <c r="F134" i="39"/>
  <c r="E134" i="39"/>
  <c r="D134" i="39"/>
  <c r="C134" i="39"/>
  <c r="G128" i="39"/>
  <c r="F128" i="39"/>
  <c r="E128" i="39"/>
  <c r="D128" i="39"/>
  <c r="C128" i="39"/>
  <c r="G121" i="39"/>
  <c r="F121" i="39"/>
  <c r="E121" i="39"/>
  <c r="D121" i="39"/>
  <c r="C121" i="39"/>
  <c r="G115" i="39"/>
  <c r="F115" i="39"/>
  <c r="E115" i="39"/>
  <c r="D115" i="39"/>
  <c r="C115" i="39"/>
  <c r="G108" i="39"/>
  <c r="F108" i="39"/>
  <c r="E108" i="39"/>
  <c r="D108" i="39"/>
  <c r="C108" i="39"/>
  <c r="G102" i="39"/>
  <c r="F102" i="39"/>
  <c r="E102" i="39"/>
  <c r="D102" i="39"/>
  <c r="C102" i="39"/>
  <c r="G96" i="39"/>
  <c r="F96" i="39"/>
  <c r="E96" i="39"/>
  <c r="D96" i="39"/>
  <c r="C96" i="39"/>
  <c r="G90" i="39"/>
  <c r="F90" i="39"/>
  <c r="E90" i="39"/>
  <c r="D90" i="39"/>
  <c r="C90" i="39"/>
  <c r="G83" i="39"/>
  <c r="F83" i="39"/>
  <c r="E83" i="39"/>
  <c r="D83" i="39"/>
  <c r="C83" i="39"/>
  <c r="G76" i="39"/>
  <c r="F76" i="39"/>
  <c r="E76" i="39"/>
  <c r="D76" i="39"/>
  <c r="C76" i="39"/>
  <c r="G69" i="39"/>
  <c r="F69" i="39"/>
  <c r="E69" i="39"/>
  <c r="D69" i="39"/>
  <c r="C69" i="39"/>
  <c r="G63" i="39"/>
  <c r="F63" i="39"/>
  <c r="E63" i="39"/>
  <c r="D63" i="39"/>
  <c r="C63" i="39"/>
  <c r="G56" i="39"/>
  <c r="F56" i="39"/>
  <c r="E56" i="39"/>
  <c r="D56" i="39"/>
  <c r="C56" i="39"/>
  <c r="G50" i="39"/>
  <c r="F50" i="39"/>
  <c r="E50" i="39"/>
  <c r="D50" i="39"/>
  <c r="C50" i="39"/>
  <c r="G43" i="39"/>
  <c r="F43" i="39"/>
  <c r="E43" i="39"/>
  <c r="D43" i="39"/>
  <c r="C43" i="39"/>
  <c r="G37" i="39"/>
  <c r="F37" i="39"/>
  <c r="E37" i="39"/>
  <c r="D37" i="39"/>
  <c r="C37" i="39"/>
  <c r="G30" i="39"/>
  <c r="F30" i="39"/>
  <c r="E30" i="39"/>
  <c r="D30" i="39"/>
  <c r="C30" i="39"/>
  <c r="G24" i="39"/>
  <c r="F24" i="39"/>
  <c r="E24" i="39"/>
  <c r="D24" i="39"/>
  <c r="C24" i="39"/>
  <c r="G17" i="39"/>
  <c r="F17" i="39"/>
  <c r="E17" i="39"/>
  <c r="D17" i="39"/>
  <c r="C17" i="39"/>
  <c r="G142" i="38"/>
  <c r="F142" i="38"/>
  <c r="E142" i="38"/>
  <c r="D142" i="38"/>
  <c r="C142" i="38"/>
  <c r="G136" i="38"/>
  <c r="F136" i="38"/>
  <c r="E136" i="38"/>
  <c r="D136" i="38"/>
  <c r="C136" i="38"/>
  <c r="G129" i="38"/>
  <c r="F129" i="38"/>
  <c r="E129" i="38"/>
  <c r="D129" i="38"/>
  <c r="C129" i="38"/>
  <c r="G122" i="38"/>
  <c r="F122" i="38"/>
  <c r="E122" i="38"/>
  <c r="D122" i="38"/>
  <c r="C122" i="38"/>
  <c r="G116" i="38"/>
  <c r="F116" i="38"/>
  <c r="E116" i="38"/>
  <c r="D116" i="38"/>
  <c r="C116" i="38"/>
  <c r="G109" i="38"/>
  <c r="F109" i="38"/>
  <c r="E109" i="38"/>
  <c r="D109" i="38"/>
  <c r="C109" i="38"/>
  <c r="G103" i="38"/>
  <c r="F103" i="38"/>
  <c r="E103" i="38"/>
  <c r="D103" i="38"/>
  <c r="C103" i="38"/>
  <c r="G97" i="38"/>
  <c r="F97" i="38"/>
  <c r="E97" i="38"/>
  <c r="D97" i="38"/>
  <c r="C97" i="38"/>
  <c r="G91" i="38"/>
  <c r="F91" i="38"/>
  <c r="E91" i="38"/>
  <c r="D91" i="38"/>
  <c r="C91" i="38"/>
  <c r="G84" i="38"/>
  <c r="F84" i="38"/>
  <c r="E84" i="38"/>
  <c r="D84" i="38"/>
  <c r="C84" i="38"/>
  <c r="G77" i="38"/>
  <c r="F77" i="38"/>
  <c r="E77" i="38"/>
  <c r="D77" i="38"/>
  <c r="C77" i="38"/>
  <c r="G70" i="38"/>
  <c r="F70" i="38"/>
  <c r="E70" i="38"/>
  <c r="D70" i="38"/>
  <c r="C70" i="38"/>
  <c r="G64" i="38"/>
  <c r="F64" i="38"/>
  <c r="E64" i="38"/>
  <c r="D64" i="38"/>
  <c r="C64" i="38"/>
  <c r="G57" i="38"/>
  <c r="F57" i="38"/>
  <c r="E57" i="38"/>
  <c r="D57" i="38"/>
  <c r="C57" i="38"/>
  <c r="G51" i="38"/>
  <c r="F51" i="38"/>
  <c r="E51" i="38"/>
  <c r="D51" i="38"/>
  <c r="C51" i="38"/>
  <c r="G44" i="38"/>
  <c r="F44" i="38"/>
  <c r="E44" i="38"/>
  <c r="D44" i="38"/>
  <c r="C44" i="38"/>
  <c r="G37" i="38"/>
  <c r="F37" i="38"/>
  <c r="E37" i="38"/>
  <c r="D37" i="38"/>
  <c r="C37" i="38"/>
  <c r="G30" i="38"/>
  <c r="F30" i="38"/>
  <c r="E30" i="38"/>
  <c r="D30" i="38"/>
  <c r="G24" i="38"/>
  <c r="F24" i="38"/>
  <c r="E24" i="38"/>
  <c r="D24" i="38"/>
  <c r="C24" i="38"/>
  <c r="G17" i="38"/>
  <c r="F17" i="38"/>
  <c r="E17" i="38"/>
  <c r="D17" i="38"/>
  <c r="C17" i="38"/>
  <c r="G138" i="37"/>
  <c r="F138" i="37"/>
  <c r="E138" i="37"/>
  <c r="D138" i="37"/>
  <c r="C138" i="37"/>
  <c r="G131" i="37"/>
  <c r="F131" i="37"/>
  <c r="E131" i="37"/>
  <c r="D131" i="37"/>
  <c r="C131" i="37"/>
  <c r="G124" i="37"/>
  <c r="F124" i="37"/>
  <c r="E124" i="37"/>
  <c r="D124" i="37"/>
  <c r="C124" i="37"/>
  <c r="G117" i="37"/>
  <c r="F117" i="37"/>
  <c r="E117" i="37"/>
  <c r="D117" i="37"/>
  <c r="C117" i="37"/>
  <c r="G111" i="37"/>
  <c r="F111" i="37"/>
  <c r="E111" i="37"/>
  <c r="D111" i="37"/>
  <c r="C111" i="37"/>
  <c r="G104" i="37"/>
  <c r="F104" i="37"/>
  <c r="E104" i="37"/>
  <c r="D104" i="37"/>
  <c r="C104" i="37"/>
  <c r="G98" i="37"/>
  <c r="F98" i="37"/>
  <c r="E98" i="37"/>
  <c r="D98" i="37"/>
  <c r="C98" i="37"/>
  <c r="G92" i="37"/>
  <c r="F92" i="37"/>
  <c r="E92" i="37"/>
  <c r="D92" i="37"/>
  <c r="C92" i="37"/>
  <c r="G87" i="37"/>
  <c r="F87" i="37"/>
  <c r="E87" i="37"/>
  <c r="D87" i="37"/>
  <c r="C87" i="37"/>
  <c r="G80" i="37"/>
  <c r="F80" i="37"/>
  <c r="E80" i="37"/>
  <c r="D80" i="37"/>
  <c r="C80" i="37"/>
  <c r="G73" i="37"/>
  <c r="F73" i="37"/>
  <c r="E73" i="37"/>
  <c r="D73" i="37"/>
  <c r="C73" i="37"/>
  <c r="G66" i="37"/>
  <c r="F66" i="37"/>
  <c r="E66" i="37"/>
  <c r="D66" i="37"/>
  <c r="C66" i="37"/>
  <c r="G60" i="37"/>
  <c r="F60" i="37"/>
  <c r="E60" i="37"/>
  <c r="D60" i="37"/>
  <c r="C60" i="37"/>
  <c r="G53" i="37"/>
  <c r="F53" i="37"/>
  <c r="E53" i="37"/>
  <c r="D53" i="37"/>
  <c r="C53" i="37"/>
  <c r="G47" i="37"/>
  <c r="F47" i="37"/>
  <c r="E47" i="37"/>
  <c r="D47" i="37"/>
  <c r="C47" i="37"/>
  <c r="G41" i="37"/>
  <c r="F41" i="37"/>
  <c r="E41" i="37"/>
  <c r="D41" i="37"/>
  <c r="C41" i="37"/>
  <c r="G35" i="37"/>
  <c r="F35" i="37"/>
  <c r="E35" i="37"/>
  <c r="D35" i="37"/>
  <c r="C35" i="37"/>
  <c r="G28" i="37"/>
  <c r="F28" i="37"/>
  <c r="E28" i="37"/>
  <c r="D28" i="37"/>
  <c r="G23" i="37"/>
  <c r="F23" i="37"/>
  <c r="E23" i="37"/>
  <c r="D23" i="37"/>
  <c r="C23" i="37"/>
  <c r="G16" i="37"/>
  <c r="F16" i="37"/>
  <c r="E16" i="37"/>
  <c r="D16" i="37"/>
  <c r="C16" i="37"/>
  <c r="G131" i="35"/>
  <c r="F131" i="35"/>
  <c r="E131" i="35"/>
  <c r="D131" i="35"/>
  <c r="C131" i="35"/>
  <c r="G125" i="35"/>
  <c r="F125" i="35"/>
  <c r="E125" i="35"/>
  <c r="D125" i="35"/>
  <c r="C125" i="35"/>
  <c r="G119" i="35"/>
  <c r="F119" i="35"/>
  <c r="E119" i="35"/>
  <c r="D119" i="35"/>
  <c r="C119" i="35"/>
  <c r="G112" i="35"/>
  <c r="F112" i="35"/>
  <c r="E112" i="35"/>
  <c r="D112" i="35"/>
  <c r="C112" i="35"/>
  <c r="G107" i="35"/>
  <c r="F107" i="35"/>
  <c r="E107" i="35"/>
  <c r="D107" i="35"/>
  <c r="C107" i="35"/>
  <c r="G100" i="35"/>
  <c r="F100" i="35"/>
  <c r="E100" i="35"/>
  <c r="D100" i="35"/>
  <c r="C100" i="35"/>
  <c r="G95" i="35"/>
  <c r="F95" i="35"/>
  <c r="E95" i="35"/>
  <c r="D95" i="35"/>
  <c r="C95" i="35"/>
  <c r="G89" i="35"/>
  <c r="F89" i="35"/>
  <c r="E89" i="35"/>
  <c r="D89" i="35"/>
  <c r="C89" i="35"/>
  <c r="G84" i="35"/>
  <c r="F84" i="35"/>
  <c r="E84" i="35"/>
  <c r="D84" i="35"/>
  <c r="C84" i="35"/>
  <c r="G77" i="35"/>
  <c r="F77" i="35"/>
  <c r="E77" i="35"/>
  <c r="D77" i="35"/>
  <c r="C77" i="35"/>
  <c r="G71" i="35"/>
  <c r="F71" i="35"/>
  <c r="E71" i="35"/>
  <c r="D71" i="35"/>
  <c r="C71" i="35"/>
  <c r="G64" i="35"/>
  <c r="F64" i="35"/>
  <c r="E64" i="35"/>
  <c r="D64" i="35"/>
  <c r="C64" i="35"/>
  <c r="G59" i="35"/>
  <c r="F59" i="35"/>
  <c r="E59" i="35"/>
  <c r="D59" i="35"/>
  <c r="C59" i="35"/>
  <c r="G52" i="35"/>
  <c r="F52" i="35"/>
  <c r="E52" i="35"/>
  <c r="D52" i="35"/>
  <c r="C52" i="35"/>
  <c r="G47" i="35"/>
  <c r="F47" i="35"/>
  <c r="E47" i="35"/>
  <c r="D47" i="35"/>
  <c r="C47" i="35"/>
  <c r="G40" i="35"/>
  <c r="F40" i="35"/>
  <c r="E40" i="35"/>
  <c r="D40" i="35"/>
  <c r="C40" i="35"/>
  <c r="G35" i="35"/>
  <c r="F35" i="35"/>
  <c r="E35" i="35"/>
  <c r="D35" i="35"/>
  <c r="C35" i="35"/>
  <c r="G28" i="35"/>
  <c r="F28" i="35"/>
  <c r="E28" i="35"/>
  <c r="D28" i="35"/>
  <c r="G23" i="35"/>
  <c r="F23" i="35"/>
  <c r="E23" i="35"/>
  <c r="D23" i="35"/>
  <c r="C23" i="35"/>
  <c r="G16" i="35"/>
  <c r="F16" i="35"/>
  <c r="E16" i="35"/>
  <c r="D16" i="35"/>
  <c r="C16" i="35"/>
  <c r="G130" i="36"/>
  <c r="F130" i="36"/>
  <c r="E130" i="36"/>
  <c r="D130" i="36"/>
  <c r="C130" i="36"/>
  <c r="G124" i="36"/>
  <c r="F124" i="36"/>
  <c r="E124" i="36"/>
  <c r="D124" i="36"/>
  <c r="C124" i="36"/>
  <c r="G119" i="36"/>
  <c r="F119" i="36"/>
  <c r="E119" i="36"/>
  <c r="D119" i="36"/>
  <c r="C119" i="36"/>
  <c r="G112" i="36"/>
  <c r="F112" i="36"/>
  <c r="E112" i="36"/>
  <c r="D112" i="36"/>
  <c r="C112" i="36"/>
  <c r="G107" i="36"/>
  <c r="F107" i="36"/>
  <c r="E107" i="36"/>
  <c r="D107" i="36"/>
  <c r="C107" i="36"/>
  <c r="G100" i="36"/>
  <c r="F100" i="36"/>
  <c r="E100" i="36"/>
  <c r="D100" i="36"/>
  <c r="C100" i="36"/>
  <c r="G95" i="36"/>
  <c r="F95" i="36"/>
  <c r="E95" i="36"/>
  <c r="D95" i="36"/>
  <c r="C95" i="36"/>
  <c r="G89" i="36"/>
  <c r="F89" i="36"/>
  <c r="E89" i="36"/>
  <c r="D89" i="36"/>
  <c r="C89" i="36"/>
  <c r="G84" i="36"/>
  <c r="F84" i="36"/>
  <c r="E84" i="36"/>
  <c r="D84" i="36"/>
  <c r="C84" i="36"/>
  <c r="G77" i="36"/>
  <c r="F77" i="36"/>
  <c r="E77" i="36"/>
  <c r="D77" i="36"/>
  <c r="C77" i="36"/>
  <c r="G71" i="36"/>
  <c r="F71" i="36"/>
  <c r="E71" i="36"/>
  <c r="D71" i="36"/>
  <c r="C71" i="36"/>
  <c r="G64" i="36"/>
  <c r="F64" i="36"/>
  <c r="E64" i="36"/>
  <c r="D64" i="36"/>
  <c r="C64" i="36"/>
  <c r="G59" i="36"/>
  <c r="F59" i="36"/>
  <c r="E59" i="36"/>
  <c r="D59" i="36"/>
  <c r="C59" i="36"/>
  <c r="G52" i="36"/>
  <c r="F52" i="36"/>
  <c r="E52" i="36"/>
  <c r="D52" i="36"/>
  <c r="C52" i="36"/>
  <c r="G47" i="36"/>
  <c r="F47" i="36"/>
  <c r="E47" i="36"/>
  <c r="D47" i="36"/>
  <c r="C47" i="36"/>
  <c r="G40" i="36"/>
  <c r="F40" i="36"/>
  <c r="E40" i="36"/>
  <c r="D40" i="36"/>
  <c r="C40" i="36"/>
  <c r="G35" i="36"/>
  <c r="F35" i="36"/>
  <c r="E35" i="36"/>
  <c r="D35" i="36"/>
  <c r="C35" i="36"/>
  <c r="G28" i="36"/>
  <c r="F28" i="36"/>
  <c r="E28" i="36"/>
  <c r="D28" i="36"/>
  <c r="G23" i="36"/>
  <c r="F23" i="36"/>
  <c r="E23" i="36"/>
  <c r="D23" i="36"/>
  <c r="C23" i="36"/>
  <c r="G16" i="36"/>
  <c r="F16" i="36"/>
  <c r="E16" i="36"/>
  <c r="D16" i="36"/>
  <c r="C16" i="36"/>
  <c r="G89" i="34"/>
  <c r="F89" i="34"/>
  <c r="E89" i="34"/>
  <c r="D89" i="34"/>
  <c r="C89" i="34"/>
  <c r="G82" i="34"/>
  <c r="F82" i="34"/>
  <c r="E82" i="34"/>
  <c r="D82" i="34"/>
  <c r="C82" i="34"/>
  <c r="G74" i="34"/>
  <c r="F74" i="34"/>
  <c r="E74" i="34"/>
  <c r="D74" i="34"/>
  <c r="C74" i="34"/>
  <c r="G66" i="34"/>
  <c r="F66" i="34"/>
  <c r="E66" i="34"/>
  <c r="D66" i="34"/>
  <c r="C66" i="34"/>
  <c r="G59" i="34"/>
  <c r="F59" i="34"/>
  <c r="E59" i="34"/>
  <c r="D59" i="34"/>
  <c r="C59" i="34"/>
  <c r="G50" i="34"/>
  <c r="F50" i="34"/>
  <c r="E50" i="34"/>
  <c r="D50" i="34"/>
  <c r="C50" i="34"/>
  <c r="G42" i="34"/>
  <c r="F42" i="34"/>
  <c r="E42" i="34"/>
  <c r="D42" i="34"/>
  <c r="C42" i="34"/>
  <c r="G34" i="34"/>
  <c r="F34" i="34"/>
  <c r="E34" i="34"/>
  <c r="D34" i="34"/>
  <c r="C34" i="34"/>
  <c r="G26" i="34"/>
  <c r="F26" i="34"/>
  <c r="E26" i="34"/>
  <c r="D26" i="34"/>
  <c r="C26" i="34"/>
  <c r="G18" i="34"/>
  <c r="F18" i="34"/>
  <c r="E18" i="34"/>
  <c r="D18" i="34"/>
  <c r="C18" i="34"/>
  <c r="G131" i="33"/>
  <c r="F131" i="33"/>
  <c r="E131" i="33"/>
  <c r="D131" i="33"/>
  <c r="C131" i="33"/>
  <c r="G125" i="33"/>
  <c r="F125" i="33"/>
  <c r="E125" i="33"/>
  <c r="D125" i="33"/>
  <c r="C125" i="33"/>
  <c r="G120" i="33"/>
  <c r="F120" i="33"/>
  <c r="E120" i="33"/>
  <c r="D120" i="33"/>
  <c r="C120" i="33"/>
  <c r="G113" i="33"/>
  <c r="F113" i="33"/>
  <c r="E113" i="33"/>
  <c r="D113" i="33"/>
  <c r="C113" i="33"/>
  <c r="G108" i="33"/>
  <c r="F108" i="33"/>
  <c r="E108" i="33"/>
  <c r="D108" i="33"/>
  <c r="C108" i="33"/>
  <c r="G101" i="33"/>
  <c r="F101" i="33"/>
  <c r="E101" i="33"/>
  <c r="D101" i="33"/>
  <c r="C101" i="33"/>
  <c r="G96" i="33"/>
  <c r="F96" i="33"/>
  <c r="E96" i="33"/>
  <c r="D96" i="33"/>
  <c r="C96" i="33"/>
  <c r="G90" i="33"/>
  <c r="F90" i="33"/>
  <c r="E90" i="33"/>
  <c r="D90" i="33"/>
  <c r="C90" i="33"/>
  <c r="G85" i="33"/>
  <c r="F85" i="33"/>
  <c r="E85" i="33"/>
  <c r="D85" i="33"/>
  <c r="C85" i="33"/>
  <c r="G78" i="33"/>
  <c r="F78" i="33"/>
  <c r="E78" i="33"/>
  <c r="D78" i="33"/>
  <c r="C78" i="33"/>
  <c r="G72" i="33"/>
  <c r="F72" i="33"/>
  <c r="E72" i="33"/>
  <c r="D72" i="33"/>
  <c r="C72" i="33"/>
  <c r="G65" i="33"/>
  <c r="F65" i="33"/>
  <c r="E65" i="33"/>
  <c r="D65" i="33"/>
  <c r="C65" i="33"/>
  <c r="G60" i="33"/>
  <c r="F60" i="33"/>
  <c r="E60" i="33"/>
  <c r="D60" i="33"/>
  <c r="C60" i="33"/>
  <c r="G53" i="33"/>
  <c r="F53" i="33"/>
  <c r="E53" i="33"/>
  <c r="D53" i="33"/>
  <c r="C53" i="33"/>
  <c r="G48" i="33"/>
  <c r="F48" i="33"/>
  <c r="E48" i="33"/>
  <c r="D48" i="33"/>
  <c r="C48" i="33"/>
  <c r="G41" i="33"/>
  <c r="F41" i="33"/>
  <c r="E41" i="33"/>
  <c r="D41" i="33"/>
  <c r="C41" i="33"/>
  <c r="G36" i="33"/>
  <c r="F36" i="33"/>
  <c r="E36" i="33"/>
  <c r="D36" i="33"/>
  <c r="C36" i="33"/>
  <c r="G29" i="33"/>
  <c r="F29" i="33"/>
  <c r="E29" i="33"/>
  <c r="D29" i="33"/>
  <c r="G23" i="33"/>
  <c r="F23" i="33"/>
  <c r="E23" i="33"/>
  <c r="D23" i="33"/>
  <c r="C23" i="33"/>
  <c r="G16" i="33"/>
  <c r="F16" i="33"/>
  <c r="E16" i="33"/>
  <c r="D16" i="33"/>
  <c r="C16" i="33"/>
  <c r="G177" i="32"/>
  <c r="F177" i="32"/>
  <c r="E177" i="32"/>
  <c r="D177" i="32"/>
  <c r="C177" i="32"/>
  <c r="G169" i="32"/>
  <c r="F169" i="32"/>
  <c r="E169" i="32"/>
  <c r="D169" i="32"/>
  <c r="C169" i="32"/>
  <c r="G160" i="32"/>
  <c r="F160" i="32"/>
  <c r="E160" i="32"/>
  <c r="D160" i="32"/>
  <c r="C160" i="32"/>
  <c r="G152" i="32"/>
  <c r="F152" i="32"/>
  <c r="E152" i="32"/>
  <c r="D152" i="32"/>
  <c r="C152" i="32"/>
  <c r="G143" i="32"/>
  <c r="F143" i="32"/>
  <c r="E143" i="32"/>
  <c r="D143" i="32"/>
  <c r="C143" i="32"/>
  <c r="G136" i="32"/>
  <c r="F136" i="32"/>
  <c r="E136" i="32"/>
  <c r="D136" i="32"/>
  <c r="C136" i="32"/>
  <c r="G127" i="32"/>
  <c r="F127" i="32"/>
  <c r="E127" i="32"/>
  <c r="D127" i="32"/>
  <c r="C127" i="32"/>
  <c r="G119" i="32"/>
  <c r="F119" i="32"/>
  <c r="E119" i="32"/>
  <c r="D119" i="32"/>
  <c r="C119" i="32"/>
  <c r="G111" i="32"/>
  <c r="F111" i="32"/>
  <c r="E111" i="32"/>
  <c r="D111" i="32"/>
  <c r="C111" i="32"/>
  <c r="G103" i="32"/>
  <c r="F103" i="32"/>
  <c r="E103" i="32"/>
  <c r="D103" i="32"/>
  <c r="C103" i="32"/>
  <c r="G93" i="32"/>
  <c r="F93" i="32"/>
  <c r="E93" i="32"/>
  <c r="D93" i="32"/>
  <c r="C93" i="32"/>
  <c r="G84" i="32"/>
  <c r="F84" i="32"/>
  <c r="E84" i="32"/>
  <c r="D84" i="32"/>
  <c r="C84" i="32"/>
  <c r="G76" i="32"/>
  <c r="F76" i="32"/>
  <c r="E76" i="32"/>
  <c r="D76" i="32"/>
  <c r="C76" i="32"/>
  <c r="G68" i="32"/>
  <c r="F68" i="32"/>
  <c r="E68" i="32"/>
  <c r="D68" i="32"/>
  <c r="C68" i="32"/>
  <c r="G59" i="32"/>
  <c r="F59" i="32"/>
  <c r="E59" i="32"/>
  <c r="D59" i="32"/>
  <c r="C59" i="32"/>
  <c r="G51" i="32"/>
  <c r="F51" i="32"/>
  <c r="E51" i="32"/>
  <c r="D51" i="32"/>
  <c r="C51" i="32"/>
  <c r="G42" i="32"/>
  <c r="F42" i="32"/>
  <c r="E42" i="32"/>
  <c r="D42" i="32"/>
  <c r="C42" i="32"/>
  <c r="G34" i="32"/>
  <c r="F34" i="32"/>
  <c r="E34" i="32"/>
  <c r="D34" i="32"/>
  <c r="C34" i="32"/>
  <c r="G25" i="32"/>
  <c r="F25" i="32"/>
  <c r="E25" i="32"/>
  <c r="D25" i="32"/>
  <c r="C25" i="32"/>
  <c r="G18" i="32"/>
  <c r="F18" i="32"/>
  <c r="E18" i="32"/>
  <c r="D18" i="32"/>
  <c r="C18" i="32"/>
  <c r="G208" i="31"/>
  <c r="F208" i="31"/>
  <c r="E208" i="31"/>
  <c r="D208" i="31"/>
  <c r="C208" i="31"/>
  <c r="G205" i="31"/>
  <c r="F205" i="31"/>
  <c r="E205" i="31"/>
  <c r="D205" i="31"/>
  <c r="C205" i="31"/>
  <c r="G197" i="31"/>
  <c r="F197" i="31"/>
  <c r="E197" i="31"/>
  <c r="D197" i="31"/>
  <c r="C197" i="31"/>
  <c r="G188" i="31"/>
  <c r="F188" i="31"/>
  <c r="E188" i="31"/>
  <c r="D188" i="31"/>
  <c r="C188" i="31"/>
  <c r="G185" i="31"/>
  <c r="F185" i="31"/>
  <c r="E185" i="31"/>
  <c r="D185" i="31"/>
  <c r="C185" i="31"/>
  <c r="G177" i="31"/>
  <c r="F177" i="31"/>
  <c r="E177" i="31"/>
  <c r="D177" i="31"/>
  <c r="C177" i="31"/>
  <c r="G169" i="31"/>
  <c r="F169" i="31"/>
  <c r="E169" i="31"/>
  <c r="D169" i="31"/>
  <c r="C169" i="31"/>
  <c r="G166" i="31"/>
  <c r="F166" i="31"/>
  <c r="E166" i="31"/>
  <c r="D166" i="31"/>
  <c r="C166" i="31"/>
  <c r="G159" i="31"/>
  <c r="F159" i="31"/>
  <c r="E159" i="31"/>
  <c r="D159" i="31"/>
  <c r="C159" i="31"/>
  <c r="G150" i="31"/>
  <c r="F150" i="31"/>
  <c r="E150" i="31"/>
  <c r="D150" i="31"/>
  <c r="C150" i="31"/>
  <c r="G147" i="31"/>
  <c r="F147" i="31"/>
  <c r="E147" i="31"/>
  <c r="D147" i="31"/>
  <c r="C147" i="31"/>
  <c r="G139" i="31"/>
  <c r="F139" i="31"/>
  <c r="E139" i="31"/>
  <c r="D139" i="31"/>
  <c r="C139" i="31"/>
  <c r="G130" i="31"/>
  <c r="F130" i="31"/>
  <c r="E130" i="31"/>
  <c r="D130" i="31"/>
  <c r="C130" i="31"/>
  <c r="G127" i="31"/>
  <c r="F127" i="31"/>
  <c r="E127" i="31"/>
  <c r="D127" i="31"/>
  <c r="C127" i="31"/>
  <c r="G119" i="31"/>
  <c r="F119" i="31"/>
  <c r="E119" i="31"/>
  <c r="D119" i="31"/>
  <c r="C119" i="31"/>
  <c r="G109" i="31"/>
  <c r="F109" i="31"/>
  <c r="E109" i="31"/>
  <c r="D109" i="31"/>
  <c r="C109" i="31"/>
  <c r="G106" i="31"/>
  <c r="F106" i="31"/>
  <c r="E106" i="31"/>
  <c r="D106" i="31"/>
  <c r="C106" i="31"/>
  <c r="G97" i="31"/>
  <c r="F97" i="31"/>
  <c r="E97" i="31"/>
  <c r="D97" i="31"/>
  <c r="C97" i="31"/>
  <c r="G89" i="31"/>
  <c r="F89" i="31"/>
  <c r="E89" i="31"/>
  <c r="D89" i="31"/>
  <c r="C89" i="31"/>
  <c r="G86" i="31"/>
  <c r="F86" i="31"/>
  <c r="E86" i="31"/>
  <c r="D86" i="31"/>
  <c r="C86" i="31"/>
  <c r="G78" i="31"/>
  <c r="F78" i="31"/>
  <c r="E78" i="31"/>
  <c r="D78" i="31"/>
  <c r="C78" i="31"/>
  <c r="G69" i="31"/>
  <c r="F69" i="31"/>
  <c r="E69" i="31"/>
  <c r="D69" i="31"/>
  <c r="C69" i="31"/>
  <c r="G66" i="31"/>
  <c r="F66" i="31"/>
  <c r="E66" i="31"/>
  <c r="D66" i="31"/>
  <c r="C66" i="31"/>
  <c r="G58" i="31"/>
  <c r="F58" i="31"/>
  <c r="E58" i="31"/>
  <c r="D58" i="31"/>
  <c r="C58" i="31"/>
  <c r="G49" i="31"/>
  <c r="F49" i="31"/>
  <c r="E49" i="31"/>
  <c r="D49" i="31"/>
  <c r="C49" i="31"/>
  <c r="G46" i="31"/>
  <c r="F46" i="31"/>
  <c r="E46" i="31"/>
  <c r="D46" i="31"/>
  <c r="C46" i="31"/>
  <c r="G38" i="31"/>
  <c r="F38" i="31"/>
  <c r="E38" i="31"/>
  <c r="D38" i="31"/>
  <c r="C38" i="31"/>
  <c r="G28" i="31"/>
  <c r="F28" i="31"/>
  <c r="E28" i="31"/>
  <c r="D28" i="31"/>
  <c r="C28" i="31"/>
  <c r="G25" i="31"/>
  <c r="F25" i="31"/>
  <c r="E25" i="31"/>
  <c r="D25" i="31"/>
  <c r="C25" i="31"/>
  <c r="G18" i="31"/>
  <c r="F18" i="31"/>
  <c r="E18" i="31"/>
  <c r="D18" i="31"/>
  <c r="C18" i="31"/>
  <c r="G166" i="30"/>
  <c r="F166" i="30"/>
  <c r="E166" i="30"/>
  <c r="D166" i="30"/>
  <c r="C166" i="30"/>
  <c r="G159" i="30"/>
  <c r="F159" i="30"/>
  <c r="E159" i="30"/>
  <c r="D159" i="30"/>
  <c r="C159" i="30"/>
  <c r="G153" i="30"/>
  <c r="F153" i="30"/>
  <c r="E153" i="30"/>
  <c r="D153" i="30"/>
  <c r="C153" i="30"/>
  <c r="G147" i="30"/>
  <c r="F147" i="30"/>
  <c r="E147" i="30"/>
  <c r="D147" i="30"/>
  <c r="C147" i="30"/>
  <c r="G141" i="30"/>
  <c r="F141" i="30"/>
  <c r="E141" i="30"/>
  <c r="D141" i="30"/>
  <c r="C141" i="30"/>
  <c r="G134" i="30"/>
  <c r="F134" i="30"/>
  <c r="E134" i="30"/>
  <c r="D134" i="30"/>
  <c r="C134" i="30"/>
  <c r="G128" i="30"/>
  <c r="F128" i="30"/>
  <c r="E128" i="30"/>
  <c r="D128" i="30"/>
  <c r="C128" i="30"/>
  <c r="G121" i="30"/>
  <c r="F121" i="30"/>
  <c r="E121" i="30"/>
  <c r="D121" i="30"/>
  <c r="C121" i="30"/>
  <c r="G115" i="30"/>
  <c r="F115" i="30"/>
  <c r="E115" i="30"/>
  <c r="D115" i="30"/>
  <c r="C115" i="30"/>
  <c r="G109" i="30"/>
  <c r="F109" i="30"/>
  <c r="E109" i="30"/>
  <c r="D109" i="30"/>
  <c r="C109" i="30"/>
  <c r="G103" i="30"/>
  <c r="F103" i="30"/>
  <c r="E103" i="30"/>
  <c r="D103" i="30"/>
  <c r="C103" i="30"/>
  <c r="G96" i="30"/>
  <c r="F96" i="30"/>
  <c r="E96" i="30"/>
  <c r="D96" i="30"/>
  <c r="C96" i="30"/>
  <c r="G89" i="30"/>
  <c r="F89" i="30"/>
  <c r="E89" i="30"/>
  <c r="D89" i="30"/>
  <c r="C89" i="30"/>
  <c r="G83" i="30"/>
  <c r="F83" i="30"/>
  <c r="E83" i="30"/>
  <c r="D83" i="30"/>
  <c r="C83" i="30"/>
  <c r="G77" i="30"/>
  <c r="F77" i="30"/>
  <c r="E77" i="30"/>
  <c r="D77" i="30"/>
  <c r="C77" i="30"/>
  <c r="G70" i="30"/>
  <c r="F70" i="30"/>
  <c r="E70" i="30"/>
  <c r="D70" i="30"/>
  <c r="C70" i="30"/>
  <c r="G64" i="30"/>
  <c r="F64" i="30"/>
  <c r="E64" i="30"/>
  <c r="D64" i="30"/>
  <c r="C64" i="30"/>
  <c r="G57" i="30"/>
  <c r="F57" i="30"/>
  <c r="E57" i="30"/>
  <c r="D57" i="30"/>
  <c r="C57" i="30"/>
  <c r="G51" i="30"/>
  <c r="F51" i="30"/>
  <c r="E51" i="30"/>
  <c r="D51" i="30"/>
  <c r="C51" i="30"/>
  <c r="G44" i="30"/>
  <c r="F44" i="30"/>
  <c r="E44" i="30"/>
  <c r="D44" i="30"/>
  <c r="C44" i="30"/>
  <c r="G38" i="30"/>
  <c r="F38" i="30"/>
  <c r="E38" i="30"/>
  <c r="D38" i="30"/>
  <c r="C38" i="30"/>
  <c r="G31" i="30"/>
  <c r="F31" i="30"/>
  <c r="E31" i="30"/>
  <c r="D31" i="30"/>
  <c r="G24" i="30"/>
  <c r="F24" i="30"/>
  <c r="E24" i="30"/>
  <c r="D24" i="30"/>
  <c r="C24" i="30"/>
  <c r="G17" i="30"/>
  <c r="F17" i="30"/>
  <c r="E17" i="30"/>
  <c r="D17" i="30"/>
  <c r="C17" i="30"/>
  <c r="G178" i="29"/>
  <c r="F178" i="29"/>
  <c r="E178" i="29"/>
  <c r="D178" i="29"/>
  <c r="C178" i="29"/>
  <c r="G170" i="29"/>
  <c r="F170" i="29"/>
  <c r="E170" i="29"/>
  <c r="D170" i="29"/>
  <c r="C170" i="29"/>
  <c r="G161" i="29"/>
  <c r="F161" i="29"/>
  <c r="E161" i="29"/>
  <c r="D161" i="29"/>
  <c r="C161" i="29"/>
  <c r="G153" i="29"/>
  <c r="F153" i="29"/>
  <c r="E153" i="29"/>
  <c r="D153" i="29"/>
  <c r="C153" i="29"/>
  <c r="G145" i="29"/>
  <c r="F145" i="29"/>
  <c r="E145" i="29"/>
  <c r="D145" i="29"/>
  <c r="C145" i="29"/>
  <c r="G138" i="29"/>
  <c r="F138" i="29"/>
  <c r="E138" i="29"/>
  <c r="D138" i="29"/>
  <c r="C138" i="29"/>
  <c r="G129" i="29"/>
  <c r="F129" i="29"/>
  <c r="E129" i="29"/>
  <c r="D129" i="29"/>
  <c r="C129" i="29"/>
  <c r="G121" i="29"/>
  <c r="F121" i="29"/>
  <c r="E121" i="29"/>
  <c r="D121" i="29"/>
  <c r="C121" i="29"/>
  <c r="G112" i="29"/>
  <c r="F112" i="29"/>
  <c r="E112" i="29"/>
  <c r="D112" i="29"/>
  <c r="C112" i="29"/>
  <c r="G104" i="29"/>
  <c r="F104" i="29"/>
  <c r="E104" i="29"/>
  <c r="D104" i="29"/>
  <c r="C104" i="29"/>
  <c r="G94" i="29"/>
  <c r="F94" i="29"/>
  <c r="E94" i="29"/>
  <c r="D94" i="29"/>
  <c r="C94" i="29"/>
  <c r="G85" i="29"/>
  <c r="F85" i="29"/>
  <c r="E85" i="29"/>
  <c r="D85" i="29"/>
  <c r="C85" i="29"/>
  <c r="G77" i="29"/>
  <c r="F77" i="29"/>
  <c r="E77" i="29"/>
  <c r="D77" i="29"/>
  <c r="C77" i="29"/>
  <c r="G69" i="29"/>
  <c r="F69" i="29"/>
  <c r="E69" i="29"/>
  <c r="D69" i="29"/>
  <c r="C69" i="29"/>
  <c r="G60" i="29"/>
  <c r="F60" i="29"/>
  <c r="E60" i="29"/>
  <c r="D60" i="29"/>
  <c r="C60" i="29"/>
  <c r="G52" i="29"/>
  <c r="F52" i="29"/>
  <c r="E52" i="29"/>
  <c r="D52" i="29"/>
  <c r="C52" i="29"/>
  <c r="G43" i="29"/>
  <c r="F43" i="29"/>
  <c r="E43" i="29"/>
  <c r="D43" i="29"/>
  <c r="C43" i="29"/>
  <c r="G35" i="29"/>
  <c r="F35" i="29"/>
  <c r="E35" i="29"/>
  <c r="D35" i="29"/>
  <c r="C35" i="29"/>
  <c r="G25" i="29"/>
  <c r="F25" i="29"/>
  <c r="E25" i="29"/>
  <c r="D25" i="29"/>
  <c r="C25" i="29"/>
  <c r="G18" i="29"/>
  <c r="F18" i="29"/>
  <c r="E18" i="29"/>
  <c r="D18" i="29"/>
  <c r="C18" i="29"/>
  <c r="G79" i="28"/>
  <c r="F79" i="28"/>
  <c r="E79" i="28"/>
  <c r="D79" i="28"/>
  <c r="C79" i="28"/>
  <c r="G73" i="28"/>
  <c r="F73" i="28"/>
  <c r="E73" i="28"/>
  <c r="D73" i="28"/>
  <c r="C73" i="28"/>
  <c r="G66" i="28"/>
  <c r="F66" i="28"/>
  <c r="E66" i="28"/>
  <c r="D66" i="28"/>
  <c r="C66" i="28"/>
  <c r="G59" i="28"/>
  <c r="F59" i="28"/>
  <c r="E59" i="28"/>
  <c r="D59" i="28"/>
  <c r="C59" i="28"/>
  <c r="G53" i="28"/>
  <c r="F53" i="28"/>
  <c r="E53" i="28"/>
  <c r="D53" i="28"/>
  <c r="C53" i="28"/>
  <c r="G45" i="28"/>
  <c r="F45" i="28"/>
  <c r="E45" i="28"/>
  <c r="D45" i="28"/>
  <c r="C45" i="28"/>
  <c r="G38" i="28"/>
  <c r="F38" i="28"/>
  <c r="E38" i="28"/>
  <c r="D38" i="28"/>
  <c r="C38" i="28"/>
  <c r="G31" i="28"/>
  <c r="F31" i="28"/>
  <c r="E31" i="28"/>
  <c r="D31" i="28"/>
  <c r="C31" i="28"/>
  <c r="G24" i="28"/>
  <c r="F24" i="28"/>
  <c r="E24" i="28"/>
  <c r="D24" i="28"/>
  <c r="C24" i="28"/>
  <c r="G17" i="28"/>
  <c r="F17" i="28"/>
  <c r="E17" i="28"/>
  <c r="D17" i="28"/>
  <c r="C17" i="28"/>
  <c r="G141" i="27"/>
  <c r="F141" i="27"/>
  <c r="E141" i="27"/>
  <c r="D141" i="27"/>
  <c r="C141" i="27"/>
  <c r="G135" i="27"/>
  <c r="F135" i="27"/>
  <c r="E135" i="27"/>
  <c r="D135" i="27"/>
  <c r="C135" i="27"/>
  <c r="G129" i="27"/>
  <c r="F129" i="27"/>
  <c r="E129" i="27"/>
  <c r="D129" i="27"/>
  <c r="C129" i="27"/>
  <c r="G122" i="27"/>
  <c r="F122" i="27"/>
  <c r="E122" i="27"/>
  <c r="D122" i="27"/>
  <c r="C122" i="27"/>
  <c r="G116" i="27"/>
  <c r="F116" i="27"/>
  <c r="E116" i="27"/>
  <c r="D116" i="27"/>
  <c r="C116" i="27"/>
  <c r="G109" i="27"/>
  <c r="F109" i="27"/>
  <c r="E109" i="27"/>
  <c r="D109" i="27"/>
  <c r="C109" i="27"/>
  <c r="G103" i="27"/>
  <c r="F103" i="27"/>
  <c r="E103" i="27"/>
  <c r="D103" i="27"/>
  <c r="C103" i="27"/>
  <c r="G97" i="27"/>
  <c r="F97" i="27"/>
  <c r="E97" i="27"/>
  <c r="D97" i="27"/>
  <c r="C97" i="27"/>
  <c r="G91" i="27"/>
  <c r="F91" i="27"/>
  <c r="E91" i="27"/>
  <c r="D91" i="27"/>
  <c r="C91" i="27"/>
  <c r="G84" i="27"/>
  <c r="F84" i="27"/>
  <c r="E84" i="27"/>
  <c r="D84" i="27"/>
  <c r="C84" i="27"/>
  <c r="G77" i="27"/>
  <c r="F77" i="27"/>
  <c r="E77" i="27"/>
  <c r="D77" i="27"/>
  <c r="C77" i="27"/>
  <c r="G70" i="27"/>
  <c r="F70" i="27"/>
  <c r="E70" i="27"/>
  <c r="D70" i="27"/>
  <c r="C70" i="27"/>
  <c r="G64" i="27"/>
  <c r="F64" i="27"/>
  <c r="E64" i="27"/>
  <c r="D64" i="27"/>
  <c r="C64" i="27"/>
  <c r="G57" i="27"/>
  <c r="F57" i="27"/>
  <c r="E57" i="27"/>
  <c r="D57" i="27"/>
  <c r="C57" i="27"/>
  <c r="G51" i="27"/>
  <c r="F51" i="27"/>
  <c r="E51" i="27"/>
  <c r="D51" i="27"/>
  <c r="C51" i="27"/>
  <c r="G44" i="27"/>
  <c r="F44" i="27"/>
  <c r="E44" i="27"/>
  <c r="D44" i="27"/>
  <c r="C44" i="27"/>
  <c r="G38" i="27"/>
  <c r="F38" i="27"/>
  <c r="E38" i="27"/>
  <c r="D38" i="27"/>
  <c r="C38" i="27"/>
  <c r="G31" i="27"/>
  <c r="F31" i="27"/>
  <c r="E31" i="27"/>
  <c r="D31" i="27"/>
  <c r="G24" i="27"/>
  <c r="F24" i="27"/>
  <c r="E24" i="27"/>
  <c r="D24" i="27"/>
  <c r="C24" i="27"/>
  <c r="G17" i="27"/>
  <c r="F17" i="27"/>
  <c r="E17" i="27"/>
  <c r="D17" i="27"/>
  <c r="C17" i="27"/>
  <c r="G138" i="26"/>
  <c r="F138" i="26"/>
  <c r="E138" i="26"/>
  <c r="D138" i="26"/>
  <c r="C138" i="26"/>
  <c r="G131" i="26"/>
  <c r="F131" i="26"/>
  <c r="E131" i="26"/>
  <c r="D131" i="26"/>
  <c r="C131" i="26"/>
  <c r="G124" i="26"/>
  <c r="F124" i="26"/>
  <c r="E124" i="26"/>
  <c r="D124" i="26"/>
  <c r="C124" i="26"/>
  <c r="G117" i="26"/>
  <c r="F117" i="26"/>
  <c r="E117" i="26"/>
  <c r="D117" i="26"/>
  <c r="C117" i="26"/>
  <c r="G111" i="26"/>
  <c r="F111" i="26"/>
  <c r="E111" i="26"/>
  <c r="D111" i="26"/>
  <c r="C111" i="26"/>
  <c r="G104" i="26"/>
  <c r="F104" i="26"/>
  <c r="E104" i="26"/>
  <c r="D104" i="26"/>
  <c r="C104" i="26"/>
  <c r="G98" i="26"/>
  <c r="F98" i="26"/>
  <c r="E98" i="26"/>
  <c r="D98" i="26"/>
  <c r="C98" i="26"/>
  <c r="G92" i="26"/>
  <c r="F92" i="26"/>
  <c r="E92" i="26"/>
  <c r="D92" i="26"/>
  <c r="C92" i="26"/>
  <c r="G87" i="26"/>
  <c r="F87" i="26"/>
  <c r="E87" i="26"/>
  <c r="D87" i="26"/>
  <c r="C87" i="26"/>
  <c r="G80" i="26"/>
  <c r="F80" i="26"/>
  <c r="E80" i="26"/>
  <c r="D80" i="26"/>
  <c r="C80" i="26"/>
  <c r="G73" i="26"/>
  <c r="F73" i="26"/>
  <c r="E73" i="26"/>
  <c r="D73" i="26"/>
  <c r="C73" i="26"/>
  <c r="G66" i="26"/>
  <c r="F66" i="26"/>
  <c r="E66" i="26"/>
  <c r="D66" i="26"/>
  <c r="C66" i="26"/>
  <c r="G60" i="26"/>
  <c r="F60" i="26"/>
  <c r="E60" i="26"/>
  <c r="D60" i="26"/>
  <c r="C60" i="26"/>
  <c r="G53" i="26"/>
  <c r="F53" i="26"/>
  <c r="E53" i="26"/>
  <c r="D53" i="26"/>
  <c r="C53" i="26"/>
  <c r="G47" i="26"/>
  <c r="F47" i="26"/>
  <c r="E47" i="26"/>
  <c r="D47" i="26"/>
  <c r="C47" i="26"/>
  <c r="G41" i="26"/>
  <c r="F41" i="26"/>
  <c r="E41" i="26"/>
  <c r="D41" i="26"/>
  <c r="C41" i="26"/>
  <c r="G35" i="26"/>
  <c r="F35" i="26"/>
  <c r="E35" i="26"/>
  <c r="D35" i="26"/>
  <c r="C35" i="26"/>
  <c r="G28" i="26"/>
  <c r="F28" i="26"/>
  <c r="E28" i="26"/>
  <c r="D28" i="26"/>
  <c r="G23" i="26"/>
  <c r="F23" i="26"/>
  <c r="E23" i="26"/>
  <c r="D23" i="26"/>
  <c r="C23" i="26"/>
  <c r="G16" i="26"/>
  <c r="F16" i="26"/>
  <c r="E16" i="26"/>
  <c r="D16" i="26"/>
  <c r="C16" i="26"/>
  <c r="G79" i="25"/>
  <c r="F79" i="25"/>
  <c r="E79" i="25"/>
  <c r="D79" i="25"/>
  <c r="C79" i="25"/>
  <c r="G73" i="25"/>
  <c r="F73" i="25"/>
  <c r="E73" i="25"/>
  <c r="D73" i="25"/>
  <c r="C73" i="25"/>
  <c r="G66" i="25"/>
  <c r="F66" i="25"/>
  <c r="E66" i="25"/>
  <c r="D66" i="25"/>
  <c r="C66" i="25"/>
  <c r="G59" i="25"/>
  <c r="F59" i="25"/>
  <c r="E59" i="25"/>
  <c r="D59" i="25"/>
  <c r="C59" i="25"/>
  <c r="G53" i="25"/>
  <c r="F53" i="25"/>
  <c r="E53" i="25"/>
  <c r="D53" i="25"/>
  <c r="C53" i="25"/>
  <c r="G45" i="25"/>
  <c r="F45" i="25"/>
  <c r="E45" i="25"/>
  <c r="D45" i="25"/>
  <c r="C45" i="25"/>
  <c r="G38" i="25"/>
  <c r="F38" i="25"/>
  <c r="E38" i="25"/>
  <c r="D38" i="25"/>
  <c r="C38" i="25"/>
  <c r="G31" i="25"/>
  <c r="F31" i="25"/>
  <c r="E31" i="25"/>
  <c r="D31" i="25"/>
  <c r="C31" i="25"/>
  <c r="G24" i="25"/>
  <c r="F24" i="25"/>
  <c r="E24" i="25"/>
  <c r="D24" i="25"/>
  <c r="C24" i="25"/>
  <c r="G17" i="25"/>
  <c r="F17" i="25"/>
  <c r="E17" i="25"/>
  <c r="D17" i="25"/>
  <c r="C17" i="25"/>
  <c r="G130" i="24"/>
  <c r="F130" i="24"/>
  <c r="E130" i="24"/>
  <c r="D130" i="24"/>
  <c r="C130" i="24"/>
  <c r="G125" i="24"/>
  <c r="F125" i="24"/>
  <c r="E125" i="24"/>
  <c r="D125" i="24"/>
  <c r="C125" i="24"/>
  <c r="G119" i="24"/>
  <c r="F119" i="24"/>
  <c r="E119" i="24"/>
  <c r="D119" i="24"/>
  <c r="C119" i="24"/>
  <c r="G113" i="24"/>
  <c r="F113" i="24"/>
  <c r="E113" i="24"/>
  <c r="D113" i="24"/>
  <c r="C113" i="24"/>
  <c r="G107" i="24"/>
  <c r="F107" i="24"/>
  <c r="E107" i="24"/>
  <c r="D107" i="24"/>
  <c r="C107" i="24"/>
  <c r="G101" i="24"/>
  <c r="F101" i="24"/>
  <c r="E101" i="24"/>
  <c r="D101" i="24"/>
  <c r="C101" i="24"/>
  <c r="G95" i="24"/>
  <c r="F95" i="24"/>
  <c r="E95" i="24"/>
  <c r="D95" i="24"/>
  <c r="C95" i="24"/>
  <c r="G90" i="24"/>
  <c r="F90" i="24"/>
  <c r="E90" i="24"/>
  <c r="D90" i="24"/>
  <c r="C90" i="24"/>
  <c r="G84" i="24"/>
  <c r="F84" i="24"/>
  <c r="E84" i="24"/>
  <c r="D84" i="24"/>
  <c r="C84" i="24"/>
  <c r="G78" i="24"/>
  <c r="F78" i="24"/>
  <c r="E78" i="24"/>
  <c r="D78" i="24"/>
  <c r="C78" i="24"/>
  <c r="G71" i="24"/>
  <c r="F71" i="24"/>
  <c r="E71" i="24"/>
  <c r="D71" i="24"/>
  <c r="C71" i="24"/>
  <c r="G65" i="24"/>
  <c r="F65" i="24"/>
  <c r="E65" i="24"/>
  <c r="D65" i="24"/>
  <c r="C65" i="24"/>
  <c r="G59" i="24"/>
  <c r="F59" i="24"/>
  <c r="E59" i="24"/>
  <c r="D59" i="24"/>
  <c r="C59" i="24"/>
  <c r="G53" i="24"/>
  <c r="F53" i="24"/>
  <c r="E53" i="24"/>
  <c r="D53" i="24"/>
  <c r="C53" i="24"/>
  <c r="G47" i="24"/>
  <c r="F47" i="24"/>
  <c r="E47" i="24"/>
  <c r="D47" i="24"/>
  <c r="C47" i="24"/>
  <c r="G41" i="24"/>
  <c r="F41" i="24"/>
  <c r="E41" i="24"/>
  <c r="D41" i="24"/>
  <c r="C41" i="24"/>
  <c r="G35" i="24"/>
  <c r="F35" i="24"/>
  <c r="E35" i="24"/>
  <c r="D35" i="24"/>
  <c r="C35" i="24"/>
  <c r="G29" i="24"/>
  <c r="F29" i="24"/>
  <c r="E29" i="24"/>
  <c r="D29" i="24"/>
  <c r="G22" i="24"/>
  <c r="F22" i="24"/>
  <c r="E22" i="24"/>
  <c r="D22" i="24"/>
  <c r="C22" i="24"/>
  <c r="G16" i="24"/>
  <c r="F16" i="24"/>
  <c r="E16" i="24"/>
  <c r="D16" i="24"/>
  <c r="C16" i="24"/>
  <c r="G100" i="23"/>
  <c r="F100" i="23"/>
  <c r="E100" i="23"/>
  <c r="D100" i="23"/>
  <c r="C100" i="23"/>
  <c r="G91" i="23"/>
  <c r="F91" i="23"/>
  <c r="F101" i="23" s="1"/>
  <c r="F102" i="23" s="1"/>
  <c r="E91" i="23"/>
  <c r="D91" i="23"/>
  <c r="C91" i="23"/>
  <c r="G82" i="23"/>
  <c r="F82" i="23"/>
  <c r="E82" i="23"/>
  <c r="D82" i="23"/>
  <c r="C82" i="23"/>
  <c r="G74" i="23"/>
  <c r="F74" i="23"/>
  <c r="E74" i="23"/>
  <c r="D74" i="23"/>
  <c r="C74" i="23"/>
  <c r="G65" i="23"/>
  <c r="F65" i="23"/>
  <c r="E65" i="23"/>
  <c r="D65" i="23"/>
  <c r="C65" i="23"/>
  <c r="G55" i="23"/>
  <c r="F55" i="23"/>
  <c r="E55" i="23"/>
  <c r="D55" i="23"/>
  <c r="C55" i="23"/>
  <c r="G45" i="23"/>
  <c r="F45" i="23"/>
  <c r="E45" i="23"/>
  <c r="D45" i="23"/>
  <c r="C45" i="23"/>
  <c r="G36" i="23"/>
  <c r="F36" i="23"/>
  <c r="E36" i="23"/>
  <c r="D36" i="23"/>
  <c r="C36" i="23"/>
  <c r="G27" i="23"/>
  <c r="F27" i="23"/>
  <c r="E27" i="23"/>
  <c r="D27" i="23"/>
  <c r="C27" i="23"/>
  <c r="G18" i="23"/>
  <c r="F18" i="23"/>
  <c r="E18" i="23"/>
  <c r="D18" i="23"/>
  <c r="C18" i="23"/>
  <c r="G152" i="22"/>
  <c r="F152" i="22"/>
  <c r="E152" i="22"/>
  <c r="D152" i="22"/>
  <c r="C152" i="22"/>
  <c r="G146" i="22"/>
  <c r="F146" i="22"/>
  <c r="E146" i="22"/>
  <c r="D146" i="22"/>
  <c r="C146" i="22"/>
  <c r="G140" i="22"/>
  <c r="F140" i="22"/>
  <c r="E140" i="22"/>
  <c r="D140" i="22"/>
  <c r="C140" i="22"/>
  <c r="G135" i="22"/>
  <c r="F135" i="22"/>
  <c r="E135" i="22"/>
  <c r="D135" i="22"/>
  <c r="C135" i="22"/>
  <c r="G129" i="22"/>
  <c r="F129" i="22"/>
  <c r="E129" i="22"/>
  <c r="D129" i="22"/>
  <c r="C129" i="22"/>
  <c r="G123" i="22"/>
  <c r="F123" i="22"/>
  <c r="E123" i="22"/>
  <c r="D123" i="22"/>
  <c r="C123" i="22"/>
  <c r="G117" i="22"/>
  <c r="F117" i="22"/>
  <c r="E117" i="22"/>
  <c r="D117" i="22"/>
  <c r="C117" i="22"/>
  <c r="G111" i="22"/>
  <c r="F111" i="22"/>
  <c r="E111" i="22"/>
  <c r="D111" i="22"/>
  <c r="C111" i="22"/>
  <c r="G105" i="22"/>
  <c r="F105" i="22"/>
  <c r="E105" i="22"/>
  <c r="D105" i="22"/>
  <c r="C105" i="22"/>
  <c r="G100" i="22"/>
  <c r="F100" i="22"/>
  <c r="E100" i="22"/>
  <c r="D100" i="22"/>
  <c r="C100" i="22"/>
  <c r="G94" i="22"/>
  <c r="F94" i="22"/>
  <c r="E94" i="22"/>
  <c r="D94" i="22"/>
  <c r="C94" i="22"/>
  <c r="G88" i="22"/>
  <c r="F88" i="22"/>
  <c r="E88" i="22"/>
  <c r="D88" i="22"/>
  <c r="C88" i="22"/>
  <c r="G81" i="22"/>
  <c r="F81" i="22"/>
  <c r="E81" i="22"/>
  <c r="D81" i="22"/>
  <c r="C81" i="22"/>
  <c r="G76" i="22"/>
  <c r="F76" i="22"/>
  <c r="E76" i="22"/>
  <c r="D76" i="22"/>
  <c r="C76" i="22"/>
  <c r="G70" i="22"/>
  <c r="F70" i="22"/>
  <c r="E70" i="22"/>
  <c r="D70" i="22"/>
  <c r="C70" i="22"/>
  <c r="G64" i="22"/>
  <c r="F64" i="22"/>
  <c r="E64" i="22"/>
  <c r="D64" i="22"/>
  <c r="C64" i="22"/>
  <c r="G58" i="22"/>
  <c r="F58" i="22"/>
  <c r="E58" i="22"/>
  <c r="D58" i="22"/>
  <c r="C58" i="22"/>
  <c r="G52" i="22"/>
  <c r="F52" i="22"/>
  <c r="E52" i="22"/>
  <c r="D52" i="22"/>
  <c r="C52" i="22"/>
  <c r="G46" i="22"/>
  <c r="F46" i="22"/>
  <c r="E46" i="22"/>
  <c r="D46" i="22"/>
  <c r="C46" i="22"/>
  <c r="G40" i="22"/>
  <c r="F40" i="22"/>
  <c r="E40" i="22"/>
  <c r="D40" i="22"/>
  <c r="C40" i="22"/>
  <c r="G34" i="22"/>
  <c r="F34" i="22"/>
  <c r="E34" i="22"/>
  <c r="D34" i="22"/>
  <c r="C34" i="22"/>
  <c r="G28" i="22"/>
  <c r="F28" i="22"/>
  <c r="E28" i="22"/>
  <c r="D28" i="22"/>
  <c r="G22" i="22"/>
  <c r="F22" i="22"/>
  <c r="E22" i="22"/>
  <c r="D22" i="22"/>
  <c r="C22" i="22"/>
  <c r="G16" i="22"/>
  <c r="F16" i="22"/>
  <c r="E16" i="22"/>
  <c r="D16" i="22"/>
  <c r="C16" i="22"/>
  <c r="G139" i="21"/>
  <c r="F139" i="21"/>
  <c r="E139" i="21"/>
  <c r="D139" i="21"/>
  <c r="C139" i="21"/>
  <c r="G133" i="21"/>
  <c r="F133" i="21"/>
  <c r="E133" i="21"/>
  <c r="D133" i="21"/>
  <c r="C133" i="21"/>
  <c r="G127" i="21"/>
  <c r="F127" i="21"/>
  <c r="E127" i="21"/>
  <c r="D127" i="21"/>
  <c r="C127" i="21"/>
  <c r="G120" i="21"/>
  <c r="F120" i="21"/>
  <c r="E120" i="21"/>
  <c r="D120" i="21"/>
  <c r="C120" i="21"/>
  <c r="G114" i="21"/>
  <c r="F114" i="21"/>
  <c r="E114" i="21"/>
  <c r="D114" i="21"/>
  <c r="C114" i="21"/>
  <c r="G107" i="21"/>
  <c r="F107" i="21"/>
  <c r="E107" i="21"/>
  <c r="D107" i="21"/>
  <c r="C107" i="21"/>
  <c r="G101" i="21"/>
  <c r="F101" i="21"/>
  <c r="E101" i="21"/>
  <c r="D101" i="21"/>
  <c r="C101" i="21"/>
  <c r="G95" i="21"/>
  <c r="F95" i="21"/>
  <c r="E95" i="21"/>
  <c r="D95" i="21"/>
  <c r="C95" i="21"/>
  <c r="G89" i="21"/>
  <c r="F89" i="21"/>
  <c r="E89" i="21"/>
  <c r="D89" i="21"/>
  <c r="C89" i="21"/>
  <c r="G82" i="21"/>
  <c r="F82" i="21"/>
  <c r="E82" i="21"/>
  <c r="D82" i="21"/>
  <c r="C82" i="21"/>
  <c r="G75" i="21"/>
  <c r="F75" i="21"/>
  <c r="E75" i="21"/>
  <c r="D75" i="21"/>
  <c r="C75" i="21"/>
  <c r="G68" i="21"/>
  <c r="F68" i="21"/>
  <c r="E68" i="21"/>
  <c r="D68" i="21"/>
  <c r="C68" i="21"/>
  <c r="G62" i="21"/>
  <c r="F62" i="21"/>
  <c r="E62" i="21"/>
  <c r="D62" i="21"/>
  <c r="C62" i="21"/>
  <c r="G55" i="21"/>
  <c r="F55" i="21"/>
  <c r="E55" i="21"/>
  <c r="D55" i="21"/>
  <c r="C55" i="21"/>
  <c r="G49" i="21"/>
  <c r="F49" i="21"/>
  <c r="E49" i="21"/>
  <c r="D49" i="21"/>
  <c r="C49" i="21"/>
  <c r="G42" i="21"/>
  <c r="F42" i="21"/>
  <c r="E42" i="21"/>
  <c r="D42" i="21"/>
  <c r="C42" i="21"/>
  <c r="G36" i="21"/>
  <c r="F36" i="21"/>
  <c r="E36" i="21"/>
  <c r="D36" i="21"/>
  <c r="C36" i="21"/>
  <c r="G29" i="21"/>
  <c r="F29" i="21"/>
  <c r="E29" i="21"/>
  <c r="D29" i="21"/>
  <c r="G23" i="21"/>
  <c r="F23" i="21"/>
  <c r="E23" i="21"/>
  <c r="D23" i="21"/>
  <c r="C23" i="21"/>
  <c r="G16" i="21"/>
  <c r="F16" i="21"/>
  <c r="E16" i="21"/>
  <c r="D16" i="21"/>
  <c r="C16" i="21"/>
  <c r="G143" i="20"/>
  <c r="F143" i="20"/>
  <c r="E143" i="20"/>
  <c r="D143" i="20"/>
  <c r="C143" i="20"/>
  <c r="G137" i="20"/>
  <c r="F137" i="20"/>
  <c r="E137" i="20"/>
  <c r="D137" i="20"/>
  <c r="C137" i="20"/>
  <c r="G130" i="20"/>
  <c r="F130" i="20"/>
  <c r="E130" i="20"/>
  <c r="D130" i="20"/>
  <c r="C130" i="20"/>
  <c r="G123" i="20"/>
  <c r="F123" i="20"/>
  <c r="E123" i="20"/>
  <c r="D123" i="20"/>
  <c r="C123" i="20"/>
  <c r="G117" i="20"/>
  <c r="F117" i="20"/>
  <c r="E117" i="20"/>
  <c r="D117" i="20"/>
  <c r="C117" i="20"/>
  <c r="G110" i="20"/>
  <c r="F110" i="20"/>
  <c r="E110" i="20"/>
  <c r="D110" i="20"/>
  <c r="C110" i="20"/>
  <c r="G104" i="20"/>
  <c r="F104" i="20"/>
  <c r="E104" i="20"/>
  <c r="D104" i="20"/>
  <c r="C104" i="20"/>
  <c r="G98" i="20"/>
  <c r="F98" i="20"/>
  <c r="E98" i="20"/>
  <c r="D98" i="20"/>
  <c r="C98" i="20"/>
  <c r="G92" i="20"/>
  <c r="F92" i="20"/>
  <c r="E92" i="20"/>
  <c r="D92" i="20"/>
  <c r="C92" i="20"/>
  <c r="G85" i="20"/>
  <c r="F85" i="20"/>
  <c r="E85" i="20"/>
  <c r="D85" i="20"/>
  <c r="C85" i="20"/>
  <c r="G78" i="20"/>
  <c r="F78" i="20"/>
  <c r="E78" i="20"/>
  <c r="D78" i="20"/>
  <c r="C78" i="20"/>
  <c r="G71" i="20"/>
  <c r="F71" i="20"/>
  <c r="E71" i="20"/>
  <c r="D71" i="20"/>
  <c r="C71" i="20"/>
  <c r="G64" i="20"/>
  <c r="F64" i="20"/>
  <c r="E64" i="20"/>
  <c r="D64" i="20"/>
  <c r="C64" i="20"/>
  <c r="G57" i="20"/>
  <c r="F57" i="20"/>
  <c r="E57" i="20"/>
  <c r="D57" i="20"/>
  <c r="C57" i="20"/>
  <c r="G50" i="20"/>
  <c r="F50" i="20"/>
  <c r="E50" i="20"/>
  <c r="D50" i="20"/>
  <c r="C50" i="20"/>
  <c r="G43" i="20"/>
  <c r="F43" i="20"/>
  <c r="E43" i="20"/>
  <c r="D43" i="20"/>
  <c r="C43" i="20"/>
  <c r="G37" i="20"/>
  <c r="F37" i="20"/>
  <c r="E37" i="20"/>
  <c r="D37" i="20"/>
  <c r="C37" i="20"/>
  <c r="G30" i="20"/>
  <c r="F30" i="20"/>
  <c r="E30" i="20"/>
  <c r="D30" i="20"/>
  <c r="C30" i="20"/>
  <c r="G24" i="20"/>
  <c r="F24" i="20"/>
  <c r="E24" i="20"/>
  <c r="D24" i="20"/>
  <c r="C24" i="20"/>
  <c r="G17" i="20"/>
  <c r="F17" i="20"/>
  <c r="E17" i="20"/>
  <c r="D17" i="20"/>
  <c r="C17" i="20"/>
  <c r="G178" i="19"/>
  <c r="F178" i="19"/>
  <c r="E178" i="19"/>
  <c r="D178" i="19"/>
  <c r="C178" i="19"/>
  <c r="G170" i="19"/>
  <c r="F170" i="19"/>
  <c r="E170" i="19"/>
  <c r="D170" i="19"/>
  <c r="C170" i="19"/>
  <c r="G161" i="19"/>
  <c r="F161" i="19"/>
  <c r="E161" i="19"/>
  <c r="D161" i="19"/>
  <c r="C161" i="19"/>
  <c r="G153" i="19"/>
  <c r="F153" i="19"/>
  <c r="E153" i="19"/>
  <c r="D153" i="19"/>
  <c r="C153" i="19"/>
  <c r="G145" i="19"/>
  <c r="F145" i="19"/>
  <c r="E145" i="19"/>
  <c r="D145" i="19"/>
  <c r="C145" i="19"/>
  <c r="G138" i="19"/>
  <c r="F138" i="19"/>
  <c r="E138" i="19"/>
  <c r="D138" i="19"/>
  <c r="C138" i="19"/>
  <c r="G129" i="19"/>
  <c r="F129" i="19"/>
  <c r="E129" i="19"/>
  <c r="D129" i="19"/>
  <c r="C129" i="19"/>
  <c r="G121" i="19"/>
  <c r="F121" i="19"/>
  <c r="E121" i="19"/>
  <c r="D121" i="19"/>
  <c r="C121" i="19"/>
  <c r="G112" i="19"/>
  <c r="F112" i="19"/>
  <c r="E112" i="19"/>
  <c r="D112" i="19"/>
  <c r="C112" i="19"/>
  <c r="G104" i="19"/>
  <c r="F104" i="19"/>
  <c r="E104" i="19"/>
  <c r="D104" i="19"/>
  <c r="C104" i="19"/>
  <c r="G94" i="19"/>
  <c r="F94" i="19"/>
  <c r="E94" i="19"/>
  <c r="D94" i="19"/>
  <c r="C94" i="19"/>
  <c r="G85" i="19"/>
  <c r="F85" i="19"/>
  <c r="E85" i="19"/>
  <c r="D85" i="19"/>
  <c r="C85" i="19"/>
  <c r="G77" i="19"/>
  <c r="F77" i="19"/>
  <c r="E77" i="19"/>
  <c r="D77" i="19"/>
  <c r="C77" i="19"/>
  <c r="G69" i="19"/>
  <c r="F69" i="19"/>
  <c r="E69" i="19"/>
  <c r="D69" i="19"/>
  <c r="C69" i="19"/>
  <c r="G60" i="19"/>
  <c r="F60" i="19"/>
  <c r="E60" i="19"/>
  <c r="D60" i="19"/>
  <c r="C60" i="19"/>
  <c r="G52" i="19"/>
  <c r="F52" i="19"/>
  <c r="E52" i="19"/>
  <c r="D52" i="19"/>
  <c r="C52" i="19"/>
  <c r="G43" i="19"/>
  <c r="F43" i="19"/>
  <c r="E43" i="19"/>
  <c r="D43" i="19"/>
  <c r="C43" i="19"/>
  <c r="G35" i="19"/>
  <c r="F35" i="19"/>
  <c r="E35" i="19"/>
  <c r="D35" i="19"/>
  <c r="C35" i="19"/>
  <c r="G25" i="19"/>
  <c r="F25" i="19"/>
  <c r="E25" i="19"/>
  <c r="D25" i="19"/>
  <c r="C25" i="19"/>
  <c r="G18" i="19"/>
  <c r="F18" i="19"/>
  <c r="E18" i="19"/>
  <c r="D18" i="19"/>
  <c r="C18" i="19"/>
  <c r="G143" i="18"/>
  <c r="F143" i="18"/>
  <c r="E143" i="18"/>
  <c r="D143" i="18"/>
  <c r="C143" i="18"/>
  <c r="G137" i="18"/>
  <c r="F137" i="18"/>
  <c r="E137" i="18"/>
  <c r="D137" i="18"/>
  <c r="C137" i="18"/>
  <c r="G130" i="18"/>
  <c r="F130" i="18"/>
  <c r="E130" i="18"/>
  <c r="D130" i="18"/>
  <c r="C130" i="18"/>
  <c r="G123" i="18"/>
  <c r="F123" i="18"/>
  <c r="E123" i="18"/>
  <c r="D123" i="18"/>
  <c r="C123" i="18"/>
  <c r="G117" i="18"/>
  <c r="F117" i="18"/>
  <c r="E117" i="18"/>
  <c r="D117" i="18"/>
  <c r="C117" i="18"/>
  <c r="G110" i="18"/>
  <c r="F110" i="18"/>
  <c r="E110" i="18"/>
  <c r="D110" i="18"/>
  <c r="C110" i="18"/>
  <c r="G104" i="18"/>
  <c r="F104" i="18"/>
  <c r="E104" i="18"/>
  <c r="D104" i="18"/>
  <c r="C104" i="18"/>
  <c r="G98" i="18"/>
  <c r="F98" i="18"/>
  <c r="E98" i="18"/>
  <c r="D98" i="18"/>
  <c r="C98" i="18"/>
  <c r="G92" i="18"/>
  <c r="F92" i="18"/>
  <c r="E92" i="18"/>
  <c r="D92" i="18"/>
  <c r="C92" i="18"/>
  <c r="G85" i="18"/>
  <c r="F85" i="18"/>
  <c r="E85" i="18"/>
  <c r="D85" i="18"/>
  <c r="C85" i="18"/>
  <c r="G78" i="18"/>
  <c r="F78" i="18"/>
  <c r="E78" i="18"/>
  <c r="D78" i="18"/>
  <c r="C78" i="18"/>
  <c r="G71" i="18"/>
  <c r="F71" i="18"/>
  <c r="E71" i="18"/>
  <c r="D71" i="18"/>
  <c r="C71" i="18"/>
  <c r="G64" i="18"/>
  <c r="F64" i="18"/>
  <c r="E64" i="18"/>
  <c r="D64" i="18"/>
  <c r="C64" i="18"/>
  <c r="G57" i="18"/>
  <c r="F57" i="18"/>
  <c r="E57" i="18"/>
  <c r="D57" i="18"/>
  <c r="C57" i="18"/>
  <c r="G50" i="18"/>
  <c r="F50" i="18"/>
  <c r="E50" i="18"/>
  <c r="D50" i="18"/>
  <c r="C50" i="18"/>
  <c r="G43" i="18"/>
  <c r="F43" i="18"/>
  <c r="E43" i="18"/>
  <c r="D43" i="18"/>
  <c r="C43" i="18"/>
  <c r="G37" i="18"/>
  <c r="F37" i="18"/>
  <c r="E37" i="18"/>
  <c r="D37" i="18"/>
  <c r="C37" i="18"/>
  <c r="G30" i="18"/>
  <c r="F30" i="18"/>
  <c r="E30" i="18"/>
  <c r="D30" i="18"/>
  <c r="C30" i="18"/>
  <c r="G24" i="18"/>
  <c r="F24" i="18"/>
  <c r="E24" i="18"/>
  <c r="D24" i="18"/>
  <c r="C24" i="18"/>
  <c r="G17" i="18"/>
  <c r="F17" i="18"/>
  <c r="E17" i="18"/>
  <c r="D17" i="18"/>
  <c r="C17" i="18"/>
  <c r="G152" i="17"/>
  <c r="F152" i="17"/>
  <c r="E152" i="17"/>
  <c r="D152" i="17"/>
  <c r="C152" i="17"/>
  <c r="G146" i="17"/>
  <c r="F146" i="17"/>
  <c r="E146" i="17"/>
  <c r="D146" i="17"/>
  <c r="C146" i="17"/>
  <c r="G140" i="17"/>
  <c r="F140" i="17"/>
  <c r="E140" i="17"/>
  <c r="D140" i="17"/>
  <c r="C140" i="17"/>
  <c r="G135" i="17"/>
  <c r="F135" i="17"/>
  <c r="E135" i="17"/>
  <c r="D135" i="17"/>
  <c r="C135" i="17"/>
  <c r="G129" i="17"/>
  <c r="F129" i="17"/>
  <c r="E129" i="17"/>
  <c r="D129" i="17"/>
  <c r="C129" i="17"/>
  <c r="G123" i="17"/>
  <c r="F123" i="17"/>
  <c r="E123" i="17"/>
  <c r="D123" i="17"/>
  <c r="C123" i="17"/>
  <c r="G117" i="17"/>
  <c r="F117" i="17"/>
  <c r="E117" i="17"/>
  <c r="D117" i="17"/>
  <c r="C117" i="17"/>
  <c r="G111" i="17"/>
  <c r="F111" i="17"/>
  <c r="E111" i="17"/>
  <c r="D111" i="17"/>
  <c r="C111" i="17"/>
  <c r="G105" i="17"/>
  <c r="F105" i="17"/>
  <c r="E105" i="17"/>
  <c r="D105" i="17"/>
  <c r="C105" i="17"/>
  <c r="G100" i="17"/>
  <c r="F100" i="17"/>
  <c r="E100" i="17"/>
  <c r="D100" i="17"/>
  <c r="C100" i="17"/>
  <c r="G94" i="17"/>
  <c r="F94" i="17"/>
  <c r="E94" i="17"/>
  <c r="D94" i="17"/>
  <c r="C94" i="17"/>
  <c r="G88" i="17"/>
  <c r="F88" i="17"/>
  <c r="E88" i="17"/>
  <c r="D88" i="17"/>
  <c r="C88" i="17"/>
  <c r="G81" i="17"/>
  <c r="F81" i="17"/>
  <c r="E81" i="17"/>
  <c r="D81" i="17"/>
  <c r="C81" i="17"/>
  <c r="G76" i="17"/>
  <c r="F76" i="17"/>
  <c r="E76" i="17"/>
  <c r="D76" i="17"/>
  <c r="C76" i="17"/>
  <c r="G70" i="17"/>
  <c r="F70" i="17"/>
  <c r="E70" i="17"/>
  <c r="D70" i="17"/>
  <c r="C70" i="17"/>
  <c r="G64" i="17"/>
  <c r="F64" i="17"/>
  <c r="E64" i="17"/>
  <c r="D64" i="17"/>
  <c r="C64" i="17"/>
  <c r="G58" i="17"/>
  <c r="F58" i="17"/>
  <c r="E58" i="17"/>
  <c r="D58" i="17"/>
  <c r="C58" i="17"/>
  <c r="G52" i="17"/>
  <c r="F52" i="17"/>
  <c r="E52" i="17"/>
  <c r="D52" i="17"/>
  <c r="C52" i="17"/>
  <c r="G46" i="17"/>
  <c r="F46" i="17"/>
  <c r="E46" i="17"/>
  <c r="D46" i="17"/>
  <c r="C46" i="17"/>
  <c r="G40" i="17"/>
  <c r="F40" i="17"/>
  <c r="E40" i="17"/>
  <c r="D40" i="17"/>
  <c r="C40" i="17"/>
  <c r="G34" i="17"/>
  <c r="F34" i="17"/>
  <c r="E34" i="17"/>
  <c r="D34" i="17"/>
  <c r="C34" i="17"/>
  <c r="G28" i="17"/>
  <c r="F28" i="17"/>
  <c r="E28" i="17"/>
  <c r="D28" i="17"/>
  <c r="G22" i="17"/>
  <c r="F22" i="17"/>
  <c r="E22" i="17"/>
  <c r="D22" i="17"/>
  <c r="C22" i="17"/>
  <c r="G16" i="17"/>
  <c r="F16" i="17"/>
  <c r="E16" i="17"/>
  <c r="D16" i="17"/>
  <c r="C16" i="17"/>
  <c r="G139" i="16"/>
  <c r="F139" i="16"/>
  <c r="E139" i="16"/>
  <c r="D139" i="16"/>
  <c r="C139" i="16"/>
  <c r="G133" i="16"/>
  <c r="F133" i="16"/>
  <c r="E133" i="16"/>
  <c r="D133" i="16"/>
  <c r="C133" i="16"/>
  <c r="G127" i="16"/>
  <c r="F127" i="16"/>
  <c r="E127" i="16"/>
  <c r="D127" i="16"/>
  <c r="C127" i="16"/>
  <c r="G120" i="16"/>
  <c r="F120" i="16"/>
  <c r="E120" i="16"/>
  <c r="D120" i="16"/>
  <c r="C120" i="16"/>
  <c r="G114" i="16"/>
  <c r="F114" i="16"/>
  <c r="E114" i="16"/>
  <c r="D114" i="16"/>
  <c r="C114" i="16"/>
  <c r="G107" i="16"/>
  <c r="F107" i="16"/>
  <c r="E107" i="16"/>
  <c r="D107" i="16"/>
  <c r="C107" i="16"/>
  <c r="G101" i="16"/>
  <c r="F101" i="16"/>
  <c r="E101" i="16"/>
  <c r="D101" i="16"/>
  <c r="C101" i="16"/>
  <c r="G95" i="16"/>
  <c r="F95" i="16"/>
  <c r="E95" i="16"/>
  <c r="D95" i="16"/>
  <c r="C95" i="16"/>
  <c r="G89" i="16"/>
  <c r="F89" i="16"/>
  <c r="E89" i="16"/>
  <c r="D89" i="16"/>
  <c r="C89" i="16"/>
  <c r="G82" i="16"/>
  <c r="F82" i="16"/>
  <c r="E82" i="16"/>
  <c r="D82" i="16"/>
  <c r="C82" i="16"/>
  <c r="G75" i="16"/>
  <c r="F75" i="16"/>
  <c r="E75" i="16"/>
  <c r="D75" i="16"/>
  <c r="C75" i="16"/>
  <c r="G68" i="16"/>
  <c r="F68" i="16"/>
  <c r="E68" i="16"/>
  <c r="D68" i="16"/>
  <c r="C68" i="16"/>
  <c r="G62" i="16"/>
  <c r="F62" i="16"/>
  <c r="E62" i="16"/>
  <c r="D62" i="16"/>
  <c r="C62" i="16"/>
  <c r="G55" i="16"/>
  <c r="F55" i="16"/>
  <c r="E55" i="16"/>
  <c r="D55" i="16"/>
  <c r="C55" i="16"/>
  <c r="G49" i="16"/>
  <c r="F49" i="16"/>
  <c r="E49" i="16"/>
  <c r="D49" i="16"/>
  <c r="C49" i="16"/>
  <c r="G42" i="16"/>
  <c r="F42" i="16"/>
  <c r="E42" i="16"/>
  <c r="D42" i="16"/>
  <c r="C42" i="16"/>
  <c r="G36" i="16"/>
  <c r="F36" i="16"/>
  <c r="E36" i="16"/>
  <c r="D36" i="16"/>
  <c r="C36" i="16"/>
  <c r="G29" i="16"/>
  <c r="F29" i="16"/>
  <c r="E29" i="16"/>
  <c r="D29" i="16"/>
  <c r="G23" i="16"/>
  <c r="F23" i="16"/>
  <c r="E23" i="16"/>
  <c r="D23" i="16"/>
  <c r="C23" i="16"/>
  <c r="G16" i="16"/>
  <c r="F16" i="16"/>
  <c r="E16" i="16"/>
  <c r="D16" i="16"/>
  <c r="C16" i="16"/>
  <c r="G139" i="15"/>
  <c r="F139" i="15"/>
  <c r="E139" i="15"/>
  <c r="D139" i="15"/>
  <c r="C139" i="15"/>
  <c r="C141" i="15" s="1"/>
  <c r="G133" i="15"/>
  <c r="F133" i="15"/>
  <c r="E133" i="15"/>
  <c r="D133" i="15"/>
  <c r="C133" i="15"/>
  <c r="G127" i="15"/>
  <c r="F127" i="15"/>
  <c r="E127" i="15"/>
  <c r="D127" i="15"/>
  <c r="C127" i="15"/>
  <c r="G120" i="15"/>
  <c r="F120" i="15"/>
  <c r="E120" i="15"/>
  <c r="D120" i="15"/>
  <c r="C120" i="15"/>
  <c r="G114" i="15"/>
  <c r="F114" i="15"/>
  <c r="E114" i="15"/>
  <c r="D114" i="15"/>
  <c r="C114" i="15"/>
  <c r="G107" i="15"/>
  <c r="F107" i="15"/>
  <c r="E107" i="15"/>
  <c r="D107" i="15"/>
  <c r="C107" i="15"/>
  <c r="G101" i="15"/>
  <c r="F101" i="15"/>
  <c r="E101" i="15"/>
  <c r="D101" i="15"/>
  <c r="C101" i="15"/>
  <c r="G95" i="15"/>
  <c r="F95" i="15"/>
  <c r="E95" i="15"/>
  <c r="D95" i="15"/>
  <c r="C95" i="15"/>
  <c r="G89" i="15"/>
  <c r="F89" i="15"/>
  <c r="E89" i="15"/>
  <c r="D89" i="15"/>
  <c r="C89" i="15"/>
  <c r="G82" i="15"/>
  <c r="F82" i="15"/>
  <c r="E82" i="15"/>
  <c r="D82" i="15"/>
  <c r="C82" i="15"/>
  <c r="G75" i="15"/>
  <c r="F75" i="15"/>
  <c r="E75" i="15"/>
  <c r="D75" i="15"/>
  <c r="C75" i="15"/>
  <c r="G68" i="15"/>
  <c r="F68" i="15"/>
  <c r="E68" i="15"/>
  <c r="D68" i="15"/>
  <c r="C68" i="15"/>
  <c r="G62" i="15"/>
  <c r="F62" i="15"/>
  <c r="E62" i="15"/>
  <c r="D62" i="15"/>
  <c r="C62" i="15"/>
  <c r="G55" i="15"/>
  <c r="F55" i="15"/>
  <c r="E55" i="15"/>
  <c r="D55" i="15"/>
  <c r="C55" i="15"/>
  <c r="G49" i="15"/>
  <c r="F49" i="15"/>
  <c r="E49" i="15"/>
  <c r="D49" i="15"/>
  <c r="C49" i="15"/>
  <c r="G42" i="15"/>
  <c r="F42" i="15"/>
  <c r="E42" i="15"/>
  <c r="D42" i="15"/>
  <c r="C42" i="15"/>
  <c r="G36" i="15"/>
  <c r="F36" i="15"/>
  <c r="E36" i="15"/>
  <c r="D36" i="15"/>
  <c r="C36" i="15"/>
  <c r="G29" i="15"/>
  <c r="F29" i="15"/>
  <c r="E29" i="15"/>
  <c r="D29" i="15"/>
  <c r="G23" i="15"/>
  <c r="F23" i="15"/>
  <c r="E23" i="15"/>
  <c r="D23" i="15"/>
  <c r="C23" i="15"/>
  <c r="G16" i="15"/>
  <c r="F16" i="15"/>
  <c r="E16" i="15"/>
  <c r="D16" i="15"/>
  <c r="C16" i="15"/>
  <c r="G129" i="14"/>
  <c r="F129" i="14"/>
  <c r="E129" i="14"/>
  <c r="D129" i="14"/>
  <c r="C129" i="14"/>
  <c r="G124" i="14"/>
  <c r="F124" i="14"/>
  <c r="E124" i="14"/>
  <c r="D124" i="14"/>
  <c r="C124" i="14"/>
  <c r="G118" i="14"/>
  <c r="F118" i="14"/>
  <c r="E118" i="14"/>
  <c r="D118" i="14"/>
  <c r="C118" i="14"/>
  <c r="G112" i="14"/>
  <c r="F112" i="14"/>
  <c r="E112" i="14"/>
  <c r="D112" i="14"/>
  <c r="C112" i="14"/>
  <c r="G106" i="14"/>
  <c r="F106" i="14"/>
  <c r="E106" i="14"/>
  <c r="D106" i="14"/>
  <c r="C106" i="14"/>
  <c r="G100" i="14"/>
  <c r="F100" i="14"/>
  <c r="E100" i="14"/>
  <c r="D100" i="14"/>
  <c r="C100" i="14"/>
  <c r="G94" i="14"/>
  <c r="F94" i="14"/>
  <c r="E94" i="14"/>
  <c r="D94" i="14"/>
  <c r="C94" i="14"/>
  <c r="G89" i="14"/>
  <c r="F89" i="14"/>
  <c r="E89" i="14"/>
  <c r="D89" i="14"/>
  <c r="C89" i="14"/>
  <c r="G83" i="14"/>
  <c r="F83" i="14"/>
  <c r="E83" i="14"/>
  <c r="D83" i="14"/>
  <c r="C83" i="14"/>
  <c r="G77" i="14"/>
  <c r="F77" i="14"/>
  <c r="E77" i="14"/>
  <c r="D77" i="14"/>
  <c r="C77" i="14"/>
  <c r="G70" i="14"/>
  <c r="F70" i="14"/>
  <c r="E70" i="14"/>
  <c r="D70" i="14"/>
  <c r="C70" i="14"/>
  <c r="G64" i="14"/>
  <c r="F64" i="14"/>
  <c r="E64" i="14"/>
  <c r="D64" i="14"/>
  <c r="C64" i="14"/>
  <c r="G58" i="14"/>
  <c r="F58" i="14"/>
  <c r="E58" i="14"/>
  <c r="D58" i="14"/>
  <c r="C58" i="14"/>
  <c r="G52" i="14"/>
  <c r="F52" i="14"/>
  <c r="E52" i="14"/>
  <c r="D52" i="14"/>
  <c r="C52" i="14"/>
  <c r="G46" i="14"/>
  <c r="F46" i="14"/>
  <c r="E46" i="14"/>
  <c r="D46" i="14"/>
  <c r="C46" i="14"/>
  <c r="G40" i="14"/>
  <c r="F40" i="14"/>
  <c r="E40" i="14"/>
  <c r="D40" i="14"/>
  <c r="C40" i="14"/>
  <c r="G34" i="14"/>
  <c r="F34" i="14"/>
  <c r="E34" i="14"/>
  <c r="D34" i="14"/>
  <c r="C34" i="14"/>
  <c r="G28" i="14"/>
  <c r="F28" i="14"/>
  <c r="E28" i="14"/>
  <c r="D28" i="14"/>
  <c r="G22" i="14"/>
  <c r="F22" i="14"/>
  <c r="E22" i="14"/>
  <c r="D22" i="14"/>
  <c r="C22" i="14"/>
  <c r="G16" i="14"/>
  <c r="F16" i="14"/>
  <c r="E16" i="14"/>
  <c r="D16" i="14"/>
  <c r="C16" i="14"/>
  <c r="G86" i="13"/>
  <c r="F86" i="13"/>
  <c r="E86" i="13"/>
  <c r="D86" i="13"/>
  <c r="C86" i="13"/>
  <c r="G80" i="13"/>
  <c r="F80" i="13"/>
  <c r="E80" i="13"/>
  <c r="D80" i="13"/>
  <c r="C80" i="13"/>
  <c r="G73" i="13"/>
  <c r="F73" i="13"/>
  <c r="E73" i="13"/>
  <c r="D73" i="13"/>
  <c r="C73" i="13"/>
  <c r="G67" i="13"/>
  <c r="F67" i="13"/>
  <c r="E67" i="13"/>
  <c r="D67" i="13"/>
  <c r="C67" i="13"/>
  <c r="G61" i="13"/>
  <c r="F61" i="13"/>
  <c r="E61" i="13"/>
  <c r="D61" i="13"/>
  <c r="C61" i="13"/>
  <c r="G55" i="13"/>
  <c r="F55" i="13"/>
  <c r="E55" i="13"/>
  <c r="D55" i="13"/>
  <c r="C55" i="13"/>
  <c r="G48" i="13"/>
  <c r="F48" i="13"/>
  <c r="E48" i="13"/>
  <c r="D48" i="13"/>
  <c r="C48" i="13"/>
  <c r="G42" i="13"/>
  <c r="F42" i="13"/>
  <c r="E42" i="13"/>
  <c r="D42" i="13"/>
  <c r="C42" i="13"/>
  <c r="G36" i="13"/>
  <c r="F36" i="13"/>
  <c r="E36" i="13"/>
  <c r="D36" i="13"/>
  <c r="C36" i="13"/>
  <c r="G30" i="13"/>
  <c r="F30" i="13"/>
  <c r="E30" i="13"/>
  <c r="D30" i="13"/>
  <c r="C30" i="13"/>
  <c r="G24" i="13"/>
  <c r="F24" i="13"/>
  <c r="E24" i="13"/>
  <c r="D24" i="13"/>
  <c r="G17" i="13"/>
  <c r="F17" i="13"/>
  <c r="E17" i="13"/>
  <c r="D17" i="13"/>
  <c r="C17" i="13"/>
  <c r="G72" i="12"/>
  <c r="F72" i="12"/>
  <c r="E72" i="12"/>
  <c r="D72" i="12"/>
  <c r="C72" i="12"/>
  <c r="G66" i="12"/>
  <c r="F66" i="12"/>
  <c r="E66" i="12"/>
  <c r="D66" i="12"/>
  <c r="C66" i="12"/>
  <c r="G60" i="12"/>
  <c r="F60" i="12"/>
  <c r="E60" i="12"/>
  <c r="D60" i="12"/>
  <c r="C60" i="12"/>
  <c r="G54" i="12"/>
  <c r="F54" i="12"/>
  <c r="E54" i="12"/>
  <c r="D54" i="12"/>
  <c r="C54" i="12"/>
  <c r="G48" i="12"/>
  <c r="F48" i="12"/>
  <c r="E48" i="12"/>
  <c r="D48" i="12"/>
  <c r="C48" i="12"/>
  <c r="G41" i="12"/>
  <c r="F41" i="12"/>
  <c r="E41" i="12"/>
  <c r="D41" i="12"/>
  <c r="C41" i="12"/>
  <c r="G35" i="12"/>
  <c r="F35" i="12"/>
  <c r="E35" i="12"/>
  <c r="D35" i="12"/>
  <c r="C35" i="12"/>
  <c r="G29" i="12"/>
  <c r="F29" i="12"/>
  <c r="E29" i="12"/>
  <c r="D29" i="12"/>
  <c r="C29" i="12"/>
  <c r="G23" i="12"/>
  <c r="F23" i="12"/>
  <c r="E23" i="12"/>
  <c r="D23" i="12"/>
  <c r="G16" i="12"/>
  <c r="F16" i="12"/>
  <c r="E16" i="12"/>
  <c r="D16" i="12"/>
  <c r="C16" i="12"/>
  <c r="G71" i="11"/>
  <c r="F71" i="11"/>
  <c r="E71" i="11"/>
  <c r="E72" i="11" s="1"/>
  <c r="D71" i="11"/>
  <c r="C71" i="11"/>
  <c r="G65" i="11"/>
  <c r="F65" i="11"/>
  <c r="E65" i="11"/>
  <c r="D65" i="11"/>
  <c r="C65" i="11"/>
  <c r="G59" i="11"/>
  <c r="F59" i="11"/>
  <c r="E59" i="11"/>
  <c r="D59" i="11"/>
  <c r="C59" i="11"/>
  <c r="G53" i="11"/>
  <c r="F53" i="11"/>
  <c r="E53" i="11"/>
  <c r="D53" i="11"/>
  <c r="C53" i="11"/>
  <c r="G47" i="11"/>
  <c r="F47" i="11"/>
  <c r="E47" i="11"/>
  <c r="D47" i="11"/>
  <c r="C47" i="11"/>
  <c r="G40" i="11"/>
  <c r="F40" i="11"/>
  <c r="E40" i="11"/>
  <c r="D40" i="11"/>
  <c r="C40" i="11"/>
  <c r="G34" i="11"/>
  <c r="F34" i="11"/>
  <c r="E34" i="11"/>
  <c r="D34" i="11"/>
  <c r="C34" i="11"/>
  <c r="G28" i="11"/>
  <c r="F28" i="11"/>
  <c r="E28" i="11"/>
  <c r="D28" i="11"/>
  <c r="C28" i="11"/>
  <c r="G22" i="11"/>
  <c r="F22" i="11"/>
  <c r="E22" i="11"/>
  <c r="D22" i="11"/>
  <c r="G16" i="11"/>
  <c r="F16" i="11"/>
  <c r="E16" i="11"/>
  <c r="D16" i="11"/>
  <c r="C16" i="11"/>
  <c r="G136" i="10"/>
  <c r="F136" i="10"/>
  <c r="E136" i="10"/>
  <c r="D136" i="10"/>
  <c r="C136" i="10"/>
  <c r="G130" i="10"/>
  <c r="F130" i="10"/>
  <c r="E130" i="10"/>
  <c r="D130" i="10"/>
  <c r="C130" i="10"/>
  <c r="G124" i="10"/>
  <c r="F124" i="10"/>
  <c r="E124" i="10"/>
  <c r="D124" i="10"/>
  <c r="C124" i="10"/>
  <c r="G117" i="10"/>
  <c r="F117" i="10"/>
  <c r="E117" i="10"/>
  <c r="D117" i="10"/>
  <c r="C117" i="10"/>
  <c r="G111" i="10"/>
  <c r="F111" i="10"/>
  <c r="E111" i="10"/>
  <c r="D111" i="10"/>
  <c r="C111" i="10"/>
  <c r="G104" i="10"/>
  <c r="F104" i="10"/>
  <c r="E104" i="10"/>
  <c r="D104" i="10"/>
  <c r="C104" i="10"/>
  <c r="G99" i="10"/>
  <c r="F99" i="10"/>
  <c r="E99" i="10"/>
  <c r="D99" i="10"/>
  <c r="C99" i="10"/>
  <c r="G93" i="10"/>
  <c r="F93" i="10"/>
  <c r="E93" i="10"/>
  <c r="D93" i="10"/>
  <c r="C93" i="10"/>
  <c r="G87" i="10"/>
  <c r="F87" i="10"/>
  <c r="E87" i="10"/>
  <c r="D87" i="10"/>
  <c r="C87" i="10"/>
  <c r="G80" i="10"/>
  <c r="F80" i="10"/>
  <c r="E80" i="10"/>
  <c r="D80" i="10"/>
  <c r="C80" i="10"/>
  <c r="G73" i="10"/>
  <c r="F73" i="10"/>
  <c r="E73" i="10"/>
  <c r="D73" i="10"/>
  <c r="C73" i="10"/>
  <c r="G66" i="10"/>
  <c r="F66" i="10"/>
  <c r="E66" i="10"/>
  <c r="D66" i="10"/>
  <c r="C66" i="10"/>
  <c r="G60" i="10"/>
  <c r="F60" i="10"/>
  <c r="E60" i="10"/>
  <c r="D60" i="10"/>
  <c r="C60" i="10"/>
  <c r="G53" i="10"/>
  <c r="F53" i="10"/>
  <c r="E53" i="10"/>
  <c r="D53" i="10"/>
  <c r="C53" i="10"/>
  <c r="G48" i="10"/>
  <c r="F48" i="10"/>
  <c r="E48" i="10"/>
  <c r="D48" i="10"/>
  <c r="C48" i="10"/>
  <c r="G41" i="10"/>
  <c r="F41" i="10"/>
  <c r="E41" i="10"/>
  <c r="D41" i="10"/>
  <c r="C41" i="10"/>
  <c r="G36" i="10"/>
  <c r="F36" i="10"/>
  <c r="E36" i="10"/>
  <c r="D36" i="10"/>
  <c r="C36" i="10"/>
  <c r="G29" i="10"/>
  <c r="F29" i="10"/>
  <c r="E29" i="10"/>
  <c r="D29" i="10"/>
  <c r="G23" i="10"/>
  <c r="F23" i="10"/>
  <c r="E23" i="10"/>
  <c r="D23" i="10"/>
  <c r="C23" i="10"/>
  <c r="G16" i="10"/>
  <c r="F16" i="10"/>
  <c r="E16" i="10"/>
  <c r="D16" i="10"/>
  <c r="C16" i="10"/>
  <c r="G163" i="9"/>
  <c r="F163" i="9"/>
  <c r="E163" i="9"/>
  <c r="D163" i="9"/>
  <c r="C163" i="9"/>
  <c r="G156" i="9"/>
  <c r="F156" i="9"/>
  <c r="E156" i="9"/>
  <c r="D156" i="9"/>
  <c r="C156" i="9"/>
  <c r="G151" i="9"/>
  <c r="F151" i="9"/>
  <c r="E151" i="9"/>
  <c r="D151" i="9"/>
  <c r="C151" i="9"/>
  <c r="G145" i="9"/>
  <c r="F145" i="9"/>
  <c r="E145" i="9"/>
  <c r="D145" i="9"/>
  <c r="C145" i="9"/>
  <c r="G139" i="9"/>
  <c r="F139" i="9"/>
  <c r="E139" i="9"/>
  <c r="D139" i="9"/>
  <c r="C139" i="9"/>
  <c r="G132" i="9"/>
  <c r="F132" i="9"/>
  <c r="E132" i="9"/>
  <c r="D132" i="9"/>
  <c r="C132" i="9"/>
  <c r="G126" i="9"/>
  <c r="F126" i="9"/>
  <c r="E126" i="9"/>
  <c r="D126" i="9"/>
  <c r="C126" i="9"/>
  <c r="G119" i="9"/>
  <c r="F119" i="9"/>
  <c r="E119" i="9"/>
  <c r="D119" i="9"/>
  <c r="C119" i="9"/>
  <c r="G113" i="9"/>
  <c r="F113" i="9"/>
  <c r="E113" i="9"/>
  <c r="D113" i="9"/>
  <c r="C113" i="9"/>
  <c r="G107" i="9"/>
  <c r="F107" i="9"/>
  <c r="E107" i="9"/>
  <c r="D107" i="9"/>
  <c r="C107" i="9"/>
  <c r="G101" i="9"/>
  <c r="F101" i="9"/>
  <c r="E101" i="9"/>
  <c r="D101" i="9"/>
  <c r="C101" i="9"/>
  <c r="G94" i="9"/>
  <c r="F94" i="9"/>
  <c r="E94" i="9"/>
  <c r="D94" i="9"/>
  <c r="C94" i="9"/>
  <c r="G87" i="9"/>
  <c r="F87" i="9"/>
  <c r="E87" i="9"/>
  <c r="D87" i="9"/>
  <c r="C87" i="9"/>
  <c r="G81" i="9"/>
  <c r="F81" i="9"/>
  <c r="E81" i="9"/>
  <c r="D81" i="9"/>
  <c r="C81" i="9"/>
  <c r="G75" i="9"/>
  <c r="F75" i="9"/>
  <c r="E75" i="9"/>
  <c r="D75" i="9"/>
  <c r="C75" i="9"/>
  <c r="G68" i="9"/>
  <c r="F68" i="9"/>
  <c r="E68" i="9"/>
  <c r="D68" i="9"/>
  <c r="C68" i="9"/>
  <c r="G62" i="9"/>
  <c r="F62" i="9"/>
  <c r="E62" i="9"/>
  <c r="D62" i="9"/>
  <c r="C62" i="9"/>
  <c r="G55" i="9"/>
  <c r="F55" i="9"/>
  <c r="E55" i="9"/>
  <c r="D55" i="9"/>
  <c r="C55" i="9"/>
  <c r="G49" i="9"/>
  <c r="F49" i="9"/>
  <c r="E49" i="9"/>
  <c r="D49" i="9"/>
  <c r="C49" i="9"/>
  <c r="G42" i="9"/>
  <c r="F42" i="9"/>
  <c r="E42" i="9"/>
  <c r="D42" i="9"/>
  <c r="C42" i="9"/>
  <c r="G36" i="9"/>
  <c r="F36" i="9"/>
  <c r="E36" i="9"/>
  <c r="D36" i="9"/>
  <c r="C36" i="9"/>
  <c r="G29" i="9"/>
  <c r="F29" i="9"/>
  <c r="E29" i="9"/>
  <c r="D29" i="9"/>
  <c r="G23" i="9"/>
  <c r="F23" i="9"/>
  <c r="E23" i="9"/>
  <c r="D23" i="9"/>
  <c r="C23" i="9"/>
  <c r="G16" i="9"/>
  <c r="F16" i="9"/>
  <c r="E16" i="9"/>
  <c r="D16" i="9"/>
  <c r="C16" i="9"/>
  <c r="G129" i="8"/>
  <c r="F129" i="8"/>
  <c r="E129" i="8"/>
  <c r="D129" i="8"/>
  <c r="C129" i="8"/>
  <c r="G124" i="8"/>
  <c r="F124" i="8"/>
  <c r="E124" i="8"/>
  <c r="D124" i="8"/>
  <c r="C124" i="8"/>
  <c r="G118" i="8"/>
  <c r="F118" i="8"/>
  <c r="E118" i="8"/>
  <c r="D118" i="8"/>
  <c r="C118" i="8"/>
  <c r="G112" i="8"/>
  <c r="F112" i="8"/>
  <c r="E112" i="8"/>
  <c r="D112" i="8"/>
  <c r="C112" i="8"/>
  <c r="G106" i="8"/>
  <c r="F106" i="8"/>
  <c r="E106" i="8"/>
  <c r="D106" i="8"/>
  <c r="C106" i="8"/>
  <c r="G100" i="8"/>
  <c r="F100" i="8"/>
  <c r="E100" i="8"/>
  <c r="D100" i="8"/>
  <c r="C100" i="8"/>
  <c r="G94" i="8"/>
  <c r="F94" i="8"/>
  <c r="E94" i="8"/>
  <c r="D94" i="8"/>
  <c r="C94" i="8"/>
  <c r="G89" i="8"/>
  <c r="F89" i="8"/>
  <c r="E89" i="8"/>
  <c r="D89" i="8"/>
  <c r="C89" i="8"/>
  <c r="G83" i="8"/>
  <c r="F83" i="8"/>
  <c r="E83" i="8"/>
  <c r="D83" i="8"/>
  <c r="C83" i="8"/>
  <c r="G77" i="8"/>
  <c r="F77" i="8"/>
  <c r="E77" i="8"/>
  <c r="D77" i="8"/>
  <c r="C77" i="8"/>
  <c r="G70" i="8"/>
  <c r="F70" i="8"/>
  <c r="E70" i="8"/>
  <c r="D70" i="8"/>
  <c r="C70" i="8"/>
  <c r="G64" i="8"/>
  <c r="F64" i="8"/>
  <c r="E64" i="8"/>
  <c r="D64" i="8"/>
  <c r="C64" i="8"/>
  <c r="G58" i="8"/>
  <c r="F58" i="8"/>
  <c r="E58" i="8"/>
  <c r="D58" i="8"/>
  <c r="C58" i="8"/>
  <c r="G52" i="8"/>
  <c r="F52" i="8"/>
  <c r="E52" i="8"/>
  <c r="D52" i="8"/>
  <c r="C52" i="8"/>
  <c r="G46" i="8"/>
  <c r="F46" i="8"/>
  <c r="E46" i="8"/>
  <c r="D46" i="8"/>
  <c r="C46" i="8"/>
  <c r="G40" i="8"/>
  <c r="F40" i="8"/>
  <c r="E40" i="8"/>
  <c r="D40" i="8"/>
  <c r="C40" i="8"/>
  <c r="G34" i="8"/>
  <c r="F34" i="8"/>
  <c r="E34" i="8"/>
  <c r="D34" i="8"/>
  <c r="C34" i="8"/>
  <c r="G28" i="8"/>
  <c r="F28" i="8"/>
  <c r="E28" i="8"/>
  <c r="D28" i="8"/>
  <c r="G22" i="8"/>
  <c r="F22" i="8"/>
  <c r="E22" i="8"/>
  <c r="D22" i="8"/>
  <c r="C22" i="8"/>
  <c r="G16" i="8"/>
  <c r="F16" i="8"/>
  <c r="E16" i="8"/>
  <c r="D16" i="8"/>
  <c r="C16" i="8"/>
  <c r="G129" i="7"/>
  <c r="F129" i="7"/>
  <c r="E129" i="7"/>
  <c r="D129" i="7"/>
  <c r="C129" i="7"/>
  <c r="G124" i="7"/>
  <c r="F124" i="7"/>
  <c r="E124" i="7"/>
  <c r="D124" i="7"/>
  <c r="C124" i="7"/>
  <c r="G118" i="7"/>
  <c r="F118" i="7"/>
  <c r="E118" i="7"/>
  <c r="D118" i="7"/>
  <c r="C118" i="7"/>
  <c r="G112" i="7"/>
  <c r="F112" i="7"/>
  <c r="E112" i="7"/>
  <c r="D112" i="7"/>
  <c r="C112" i="7"/>
  <c r="G106" i="7"/>
  <c r="F106" i="7"/>
  <c r="E106" i="7"/>
  <c r="D106" i="7"/>
  <c r="C106" i="7"/>
  <c r="G100" i="7"/>
  <c r="F100" i="7"/>
  <c r="E100" i="7"/>
  <c r="D100" i="7"/>
  <c r="C100" i="7"/>
  <c r="G94" i="7"/>
  <c r="F94" i="7"/>
  <c r="E94" i="7"/>
  <c r="D94" i="7"/>
  <c r="C94" i="7"/>
  <c r="G89" i="7"/>
  <c r="F89" i="7"/>
  <c r="E89" i="7"/>
  <c r="D89" i="7"/>
  <c r="C89" i="7"/>
  <c r="G83" i="7"/>
  <c r="F83" i="7"/>
  <c r="E83" i="7"/>
  <c r="D83" i="7"/>
  <c r="C83" i="7"/>
  <c r="G77" i="7"/>
  <c r="F77" i="7"/>
  <c r="E77" i="7"/>
  <c r="D77" i="7"/>
  <c r="C77" i="7"/>
  <c r="G70" i="7"/>
  <c r="F70" i="7"/>
  <c r="E70" i="7"/>
  <c r="D70" i="7"/>
  <c r="C70" i="7"/>
  <c r="G64" i="7"/>
  <c r="F64" i="7"/>
  <c r="E64" i="7"/>
  <c r="D64" i="7"/>
  <c r="C64" i="7"/>
  <c r="G58" i="7"/>
  <c r="F58" i="7"/>
  <c r="E58" i="7"/>
  <c r="D58" i="7"/>
  <c r="C58" i="7"/>
  <c r="G52" i="7"/>
  <c r="F52" i="7"/>
  <c r="E52" i="7"/>
  <c r="D52" i="7"/>
  <c r="C52" i="7"/>
  <c r="G46" i="7"/>
  <c r="F46" i="7"/>
  <c r="E46" i="7"/>
  <c r="D46" i="7"/>
  <c r="C46" i="7"/>
  <c r="G40" i="7"/>
  <c r="F40" i="7"/>
  <c r="E40" i="7"/>
  <c r="D40" i="7"/>
  <c r="C40" i="7"/>
  <c r="G34" i="7"/>
  <c r="F34" i="7"/>
  <c r="E34" i="7"/>
  <c r="D34" i="7"/>
  <c r="C34" i="7"/>
  <c r="G28" i="7"/>
  <c r="F28" i="7"/>
  <c r="E28" i="7"/>
  <c r="D28" i="7"/>
  <c r="G22" i="7"/>
  <c r="F22" i="7"/>
  <c r="E22" i="7"/>
  <c r="D22" i="7"/>
  <c r="C22" i="7"/>
  <c r="G16" i="7"/>
  <c r="F16" i="7"/>
  <c r="E16" i="7"/>
  <c r="D16" i="7"/>
  <c r="C16" i="7"/>
  <c r="G163" i="6"/>
  <c r="F163" i="6"/>
  <c r="E163" i="6"/>
  <c r="D163" i="6"/>
  <c r="C163" i="6"/>
  <c r="G156" i="6"/>
  <c r="F156" i="6"/>
  <c r="E156" i="6"/>
  <c r="D156" i="6"/>
  <c r="C156" i="6"/>
  <c r="C164" i="6" s="1"/>
  <c r="G151" i="6"/>
  <c r="F151" i="6"/>
  <c r="E151" i="6"/>
  <c r="D151" i="6"/>
  <c r="C151" i="6"/>
  <c r="G145" i="6"/>
  <c r="F145" i="6"/>
  <c r="E145" i="6"/>
  <c r="D145" i="6"/>
  <c r="C145" i="6"/>
  <c r="G139" i="6"/>
  <c r="F139" i="6"/>
  <c r="E139" i="6"/>
  <c r="D139" i="6"/>
  <c r="C139" i="6"/>
  <c r="G132" i="6"/>
  <c r="F132" i="6"/>
  <c r="E132" i="6"/>
  <c r="D132" i="6"/>
  <c r="C132" i="6"/>
  <c r="G126" i="6"/>
  <c r="F126" i="6"/>
  <c r="E126" i="6"/>
  <c r="D126" i="6"/>
  <c r="C126" i="6"/>
  <c r="G119" i="6"/>
  <c r="F119" i="6"/>
  <c r="E119" i="6"/>
  <c r="D119" i="6"/>
  <c r="C119" i="6"/>
  <c r="G113" i="6"/>
  <c r="F113" i="6"/>
  <c r="E113" i="6"/>
  <c r="D113" i="6"/>
  <c r="C113" i="6"/>
  <c r="G107" i="6"/>
  <c r="F107" i="6"/>
  <c r="E107" i="6"/>
  <c r="D107" i="6"/>
  <c r="C107" i="6"/>
  <c r="G101" i="6"/>
  <c r="F101" i="6"/>
  <c r="E101" i="6"/>
  <c r="D101" i="6"/>
  <c r="C101" i="6"/>
  <c r="G94" i="6"/>
  <c r="F94" i="6"/>
  <c r="E94" i="6"/>
  <c r="D94" i="6"/>
  <c r="C94" i="6"/>
  <c r="G87" i="6"/>
  <c r="F87" i="6"/>
  <c r="E87" i="6"/>
  <c r="D87" i="6"/>
  <c r="C87" i="6"/>
  <c r="G81" i="6"/>
  <c r="F81" i="6"/>
  <c r="E81" i="6"/>
  <c r="D81" i="6"/>
  <c r="C81" i="6"/>
  <c r="G75" i="6"/>
  <c r="F75" i="6"/>
  <c r="E75" i="6"/>
  <c r="D75" i="6"/>
  <c r="C75" i="6"/>
  <c r="G68" i="6"/>
  <c r="F68" i="6"/>
  <c r="E68" i="6"/>
  <c r="D68" i="6"/>
  <c r="C68" i="6"/>
  <c r="G62" i="6"/>
  <c r="F62" i="6"/>
  <c r="E62" i="6"/>
  <c r="D62" i="6"/>
  <c r="C62" i="6"/>
  <c r="G55" i="6"/>
  <c r="F55" i="6"/>
  <c r="E55" i="6"/>
  <c r="D55" i="6"/>
  <c r="C55" i="6"/>
  <c r="G49" i="6"/>
  <c r="F49" i="6"/>
  <c r="E49" i="6"/>
  <c r="D49" i="6"/>
  <c r="C49" i="6"/>
  <c r="G42" i="6"/>
  <c r="F42" i="6"/>
  <c r="E42" i="6"/>
  <c r="D42" i="6"/>
  <c r="C42" i="6"/>
  <c r="G36" i="6"/>
  <c r="F36" i="6"/>
  <c r="E36" i="6"/>
  <c r="D36" i="6"/>
  <c r="C36" i="6"/>
  <c r="G29" i="6"/>
  <c r="F29" i="6"/>
  <c r="E29" i="6"/>
  <c r="D29" i="6"/>
  <c r="G23" i="6"/>
  <c r="F23" i="6"/>
  <c r="E23" i="6"/>
  <c r="D23" i="6"/>
  <c r="C23" i="6"/>
  <c r="G16" i="6"/>
  <c r="F16" i="6"/>
  <c r="E16" i="6"/>
  <c r="D16" i="6"/>
  <c r="C16" i="6"/>
  <c r="G141" i="5"/>
  <c r="F141" i="5"/>
  <c r="E141" i="5"/>
  <c r="D141" i="5"/>
  <c r="C141" i="5"/>
  <c r="G133" i="5"/>
  <c r="F133" i="5"/>
  <c r="E133" i="5"/>
  <c r="D133" i="5"/>
  <c r="C133" i="5"/>
  <c r="G127" i="5"/>
  <c r="F127" i="5"/>
  <c r="E127" i="5"/>
  <c r="D127" i="5"/>
  <c r="C127" i="5"/>
  <c r="G121" i="5"/>
  <c r="F121" i="5"/>
  <c r="E121" i="5"/>
  <c r="D121" i="5"/>
  <c r="C121" i="5"/>
  <c r="G115" i="5"/>
  <c r="F115" i="5"/>
  <c r="E115" i="5"/>
  <c r="D115" i="5"/>
  <c r="C115" i="5"/>
  <c r="G108" i="5"/>
  <c r="F108" i="5"/>
  <c r="E108" i="5"/>
  <c r="D108" i="5"/>
  <c r="C108" i="5"/>
  <c r="G102" i="5"/>
  <c r="F102" i="5"/>
  <c r="E102" i="5"/>
  <c r="D102" i="5"/>
  <c r="C102" i="5"/>
  <c r="G96" i="5"/>
  <c r="F96" i="5"/>
  <c r="E96" i="5"/>
  <c r="D96" i="5"/>
  <c r="C96" i="5"/>
  <c r="G90" i="5"/>
  <c r="F90" i="5"/>
  <c r="E90" i="5"/>
  <c r="D90" i="5"/>
  <c r="C90" i="5"/>
  <c r="G82" i="5"/>
  <c r="F82" i="5"/>
  <c r="E82" i="5"/>
  <c r="D82" i="5"/>
  <c r="C82" i="5"/>
  <c r="G75" i="5"/>
  <c r="F75" i="5"/>
  <c r="E75" i="5"/>
  <c r="D75" i="5"/>
  <c r="C75" i="5"/>
  <c r="G68" i="5"/>
  <c r="F68" i="5"/>
  <c r="E68" i="5"/>
  <c r="D68" i="5"/>
  <c r="C68" i="5"/>
  <c r="G62" i="5"/>
  <c r="F62" i="5"/>
  <c r="E62" i="5"/>
  <c r="D62" i="5"/>
  <c r="C62" i="5"/>
  <c r="G55" i="5"/>
  <c r="F55" i="5"/>
  <c r="E55" i="5"/>
  <c r="D55" i="5"/>
  <c r="C55" i="5"/>
  <c r="G50" i="5"/>
  <c r="F50" i="5"/>
  <c r="E50" i="5"/>
  <c r="D50" i="5"/>
  <c r="C50" i="5"/>
  <c r="G43" i="5"/>
  <c r="F43" i="5"/>
  <c r="E43" i="5"/>
  <c r="D43" i="5"/>
  <c r="C43" i="5"/>
  <c r="G36" i="5"/>
  <c r="F36" i="5"/>
  <c r="E36" i="5"/>
  <c r="D36" i="5"/>
  <c r="C36" i="5"/>
  <c r="G30" i="5"/>
  <c r="F30" i="5"/>
  <c r="E30" i="5"/>
  <c r="D30" i="5"/>
  <c r="G24" i="5"/>
  <c r="F24" i="5"/>
  <c r="E24" i="5"/>
  <c r="D24" i="5"/>
  <c r="C24" i="5"/>
  <c r="G17" i="5"/>
  <c r="F17" i="5"/>
  <c r="E17" i="5"/>
  <c r="D17" i="5"/>
  <c r="C17" i="5"/>
  <c r="G136" i="4"/>
  <c r="F136" i="4"/>
  <c r="E136" i="4"/>
  <c r="D136" i="4"/>
  <c r="C136" i="4"/>
  <c r="G130" i="4"/>
  <c r="F130" i="4"/>
  <c r="E130" i="4"/>
  <c r="D130" i="4"/>
  <c r="C130" i="4"/>
  <c r="G124" i="4"/>
  <c r="F124" i="4"/>
  <c r="E124" i="4"/>
  <c r="D124" i="4"/>
  <c r="C124" i="4"/>
  <c r="G117" i="4"/>
  <c r="F117" i="4"/>
  <c r="E117" i="4"/>
  <c r="D117" i="4"/>
  <c r="C117" i="4"/>
  <c r="G111" i="4"/>
  <c r="F111" i="4"/>
  <c r="E111" i="4"/>
  <c r="D111" i="4"/>
  <c r="C111" i="4"/>
  <c r="G104" i="4"/>
  <c r="F104" i="4"/>
  <c r="E104" i="4"/>
  <c r="D104" i="4"/>
  <c r="C104" i="4"/>
  <c r="G99" i="4"/>
  <c r="F99" i="4"/>
  <c r="E99" i="4"/>
  <c r="D99" i="4"/>
  <c r="C99" i="4"/>
  <c r="G93" i="4"/>
  <c r="F93" i="4"/>
  <c r="E93" i="4"/>
  <c r="D93" i="4"/>
  <c r="C93" i="4"/>
  <c r="G87" i="4"/>
  <c r="F87" i="4"/>
  <c r="E87" i="4"/>
  <c r="D87" i="4"/>
  <c r="C87" i="4"/>
  <c r="G80" i="4"/>
  <c r="F80" i="4"/>
  <c r="E80" i="4"/>
  <c r="D80" i="4"/>
  <c r="C80" i="4"/>
  <c r="G73" i="4"/>
  <c r="F73" i="4"/>
  <c r="E73" i="4"/>
  <c r="D73" i="4"/>
  <c r="C73" i="4"/>
  <c r="G66" i="4"/>
  <c r="F66" i="4"/>
  <c r="E66" i="4"/>
  <c r="D66" i="4"/>
  <c r="C66" i="4"/>
  <c r="G60" i="4"/>
  <c r="F60" i="4"/>
  <c r="E60" i="4"/>
  <c r="D60" i="4"/>
  <c r="C60" i="4"/>
  <c r="G53" i="4"/>
  <c r="F53" i="4"/>
  <c r="E53" i="4"/>
  <c r="D53" i="4"/>
  <c r="C53" i="4"/>
  <c r="G48" i="4"/>
  <c r="F48" i="4"/>
  <c r="E48" i="4"/>
  <c r="D48" i="4"/>
  <c r="C48" i="4"/>
  <c r="G41" i="4"/>
  <c r="F41" i="4"/>
  <c r="E41" i="4"/>
  <c r="D41" i="4"/>
  <c r="C41" i="4"/>
  <c r="G36" i="4"/>
  <c r="F36" i="4"/>
  <c r="E36" i="4"/>
  <c r="D36" i="4"/>
  <c r="C36" i="4"/>
  <c r="G29" i="4"/>
  <c r="F29" i="4"/>
  <c r="E29" i="4"/>
  <c r="D29" i="4"/>
  <c r="G23" i="4"/>
  <c r="F23" i="4"/>
  <c r="E23" i="4"/>
  <c r="D23" i="4"/>
  <c r="C23" i="4"/>
  <c r="G16" i="4"/>
  <c r="F16" i="4"/>
  <c r="E16" i="4"/>
  <c r="D16" i="4"/>
  <c r="C16" i="4"/>
  <c r="G140" i="3"/>
  <c r="F140" i="3"/>
  <c r="E140" i="3"/>
  <c r="D140" i="3"/>
  <c r="C140" i="3"/>
  <c r="G133" i="3"/>
  <c r="F133" i="3"/>
  <c r="E133" i="3"/>
  <c r="D133" i="3"/>
  <c r="C133" i="3"/>
  <c r="G127" i="3"/>
  <c r="F127" i="3"/>
  <c r="E127" i="3"/>
  <c r="D127" i="3"/>
  <c r="C127" i="3"/>
  <c r="G120" i="3"/>
  <c r="F120" i="3"/>
  <c r="E120" i="3"/>
  <c r="D120" i="3"/>
  <c r="C120" i="3"/>
  <c r="G114" i="3"/>
  <c r="F114" i="3"/>
  <c r="E114" i="3"/>
  <c r="D114" i="3"/>
  <c r="C114" i="3"/>
  <c r="G107" i="3"/>
  <c r="F107" i="3"/>
  <c r="E107" i="3"/>
  <c r="D107" i="3"/>
  <c r="C107" i="3"/>
  <c r="G101" i="3"/>
  <c r="F101" i="3"/>
  <c r="E101" i="3"/>
  <c r="D101" i="3"/>
  <c r="C101" i="3"/>
  <c r="G95" i="3"/>
  <c r="F95" i="3"/>
  <c r="E95" i="3"/>
  <c r="D95" i="3"/>
  <c r="C95" i="3"/>
  <c r="G89" i="3"/>
  <c r="F89" i="3"/>
  <c r="E89" i="3"/>
  <c r="D89" i="3"/>
  <c r="C89" i="3"/>
  <c r="G82" i="3"/>
  <c r="F82" i="3"/>
  <c r="E82" i="3"/>
  <c r="D82" i="3"/>
  <c r="C82" i="3"/>
  <c r="G75" i="3"/>
  <c r="F75" i="3"/>
  <c r="E75" i="3"/>
  <c r="D75" i="3"/>
  <c r="C75" i="3"/>
  <c r="G68" i="3"/>
  <c r="F68" i="3"/>
  <c r="E68" i="3"/>
  <c r="D68" i="3"/>
  <c r="C68" i="3"/>
  <c r="G62" i="3"/>
  <c r="F62" i="3"/>
  <c r="E62" i="3"/>
  <c r="D62" i="3"/>
  <c r="C62" i="3"/>
  <c r="G55" i="3"/>
  <c r="F55" i="3"/>
  <c r="E55" i="3"/>
  <c r="D55" i="3"/>
  <c r="C55" i="3"/>
  <c r="G49" i="3"/>
  <c r="F49" i="3"/>
  <c r="E49" i="3"/>
  <c r="D49" i="3"/>
  <c r="C49" i="3"/>
  <c r="G42" i="3"/>
  <c r="F42" i="3"/>
  <c r="E42" i="3"/>
  <c r="D42" i="3"/>
  <c r="C42" i="3"/>
  <c r="G36" i="3"/>
  <c r="F36" i="3"/>
  <c r="E36" i="3"/>
  <c r="D36" i="3"/>
  <c r="C36" i="3"/>
  <c r="G29" i="3"/>
  <c r="F29" i="3"/>
  <c r="E29" i="3"/>
  <c r="D29" i="3"/>
  <c r="G23" i="3"/>
  <c r="F23" i="3"/>
  <c r="E23" i="3"/>
  <c r="D23" i="3"/>
  <c r="C23" i="3"/>
  <c r="G16" i="3"/>
  <c r="F16" i="3"/>
  <c r="E16" i="3"/>
  <c r="D16" i="3"/>
  <c r="C16" i="3"/>
  <c r="G161" i="2"/>
  <c r="F161" i="2"/>
  <c r="E161" i="2"/>
  <c r="D161" i="2"/>
  <c r="C161" i="2"/>
  <c r="G154" i="2"/>
  <c r="F154" i="2"/>
  <c r="E154" i="2"/>
  <c r="D154" i="2"/>
  <c r="C154" i="2"/>
  <c r="G149" i="2"/>
  <c r="F149" i="2"/>
  <c r="E149" i="2"/>
  <c r="D149" i="2"/>
  <c r="C149" i="2"/>
  <c r="G142" i="2"/>
  <c r="F142" i="2"/>
  <c r="E142" i="2"/>
  <c r="D142" i="2"/>
  <c r="C142" i="2"/>
  <c r="G136" i="2"/>
  <c r="F136" i="2"/>
  <c r="E136" i="2"/>
  <c r="D136" i="2"/>
  <c r="C136" i="2"/>
  <c r="G129" i="2"/>
  <c r="F129" i="2"/>
  <c r="E129" i="2"/>
  <c r="D129" i="2"/>
  <c r="C129" i="2"/>
  <c r="G123" i="2"/>
  <c r="F123" i="2"/>
  <c r="E123" i="2"/>
  <c r="D123" i="2"/>
  <c r="C123" i="2"/>
  <c r="G116" i="2"/>
  <c r="F116" i="2"/>
  <c r="E116" i="2"/>
  <c r="D116" i="2"/>
  <c r="C116" i="2"/>
  <c r="G110" i="2"/>
  <c r="F110" i="2"/>
  <c r="E110" i="2"/>
  <c r="D110" i="2"/>
  <c r="C110" i="2"/>
  <c r="G104" i="2"/>
  <c r="F104" i="2"/>
  <c r="E104" i="2"/>
  <c r="D104" i="2"/>
  <c r="C104" i="2"/>
  <c r="G98" i="2"/>
  <c r="F98" i="2"/>
  <c r="E98" i="2"/>
  <c r="D98" i="2"/>
  <c r="C98" i="2"/>
  <c r="G91" i="2"/>
  <c r="F91" i="2"/>
  <c r="E91" i="2"/>
  <c r="D91" i="2"/>
  <c r="C91" i="2"/>
  <c r="G84" i="2"/>
  <c r="F84" i="2"/>
  <c r="E84" i="2"/>
  <c r="D84" i="2"/>
  <c r="C84" i="2"/>
  <c r="G78" i="2"/>
  <c r="F78" i="2"/>
  <c r="E78" i="2"/>
  <c r="D78" i="2"/>
  <c r="C78" i="2"/>
  <c r="G72" i="2"/>
  <c r="F72" i="2"/>
  <c r="E72" i="2"/>
  <c r="D72" i="2"/>
  <c r="C72" i="2"/>
  <c r="G65" i="2"/>
  <c r="F65" i="2"/>
  <c r="E65" i="2"/>
  <c r="D65" i="2"/>
  <c r="C65" i="2"/>
  <c r="G59" i="2"/>
  <c r="F59" i="2"/>
  <c r="E59" i="2"/>
  <c r="D59" i="2"/>
  <c r="C59" i="2"/>
  <c r="G53" i="2"/>
  <c r="F53" i="2"/>
  <c r="E53" i="2"/>
  <c r="D53" i="2"/>
  <c r="C53" i="2"/>
  <c r="G47" i="2"/>
  <c r="F47" i="2"/>
  <c r="E47" i="2"/>
  <c r="D47" i="2"/>
  <c r="C47" i="2"/>
  <c r="G40" i="2"/>
  <c r="F40" i="2"/>
  <c r="E40" i="2"/>
  <c r="D40" i="2"/>
  <c r="C40" i="2"/>
  <c r="G34" i="2"/>
  <c r="F34" i="2"/>
  <c r="E34" i="2"/>
  <c r="D34" i="2"/>
  <c r="C34" i="2"/>
  <c r="G27" i="2"/>
  <c r="F27" i="2"/>
  <c r="E27" i="2"/>
  <c r="D27" i="2"/>
  <c r="G22" i="2"/>
  <c r="F22" i="2"/>
  <c r="E22" i="2"/>
  <c r="D22" i="2"/>
  <c r="C22" i="2"/>
  <c r="G15" i="2"/>
  <c r="F15" i="2"/>
  <c r="E15" i="2"/>
  <c r="D15" i="2"/>
  <c r="C15" i="2"/>
  <c r="G152" i="1"/>
  <c r="F152" i="1"/>
  <c r="E152" i="1"/>
  <c r="D152" i="1"/>
  <c r="C152" i="1"/>
  <c r="G146" i="1"/>
  <c r="F146" i="1"/>
  <c r="E146" i="1"/>
  <c r="D146" i="1"/>
  <c r="C146" i="1"/>
  <c r="G140" i="1"/>
  <c r="F140" i="1"/>
  <c r="E140" i="1"/>
  <c r="D140" i="1"/>
  <c r="C140" i="1"/>
  <c r="G135" i="1"/>
  <c r="F135" i="1"/>
  <c r="E135" i="1"/>
  <c r="D135" i="1"/>
  <c r="C135" i="1"/>
  <c r="G129" i="1"/>
  <c r="F129" i="1"/>
  <c r="E129" i="1"/>
  <c r="D129" i="1"/>
  <c r="C129" i="1"/>
  <c r="G123" i="1"/>
  <c r="F123" i="1"/>
  <c r="E123" i="1"/>
  <c r="D123" i="1"/>
  <c r="C123" i="1"/>
  <c r="G117" i="1"/>
  <c r="F117" i="1"/>
  <c r="E117" i="1"/>
  <c r="D117" i="1"/>
  <c r="C117" i="1"/>
  <c r="G111" i="1"/>
  <c r="F111" i="1"/>
  <c r="E111" i="1"/>
  <c r="D111" i="1"/>
  <c r="C111" i="1"/>
  <c r="G105" i="1"/>
  <c r="F105" i="1"/>
  <c r="E105" i="1"/>
  <c r="D105" i="1"/>
  <c r="C105" i="1"/>
  <c r="G100" i="1"/>
  <c r="F100" i="1"/>
  <c r="E100" i="1"/>
  <c r="D100" i="1"/>
  <c r="C100" i="1"/>
  <c r="G94" i="1"/>
  <c r="F94" i="1"/>
  <c r="E94" i="1"/>
  <c r="D94" i="1"/>
  <c r="C94" i="1"/>
  <c r="G88" i="1"/>
  <c r="F88" i="1"/>
  <c r="E88" i="1"/>
  <c r="D88" i="1"/>
  <c r="C88" i="1"/>
  <c r="G81" i="1"/>
  <c r="F81" i="1"/>
  <c r="E81" i="1"/>
  <c r="D81" i="1"/>
  <c r="C81" i="1"/>
  <c r="G76" i="1"/>
  <c r="F76" i="1"/>
  <c r="E76" i="1"/>
  <c r="D76" i="1"/>
  <c r="C76" i="1"/>
  <c r="G70" i="1"/>
  <c r="F70" i="1"/>
  <c r="E70" i="1"/>
  <c r="D70" i="1"/>
  <c r="C70" i="1"/>
  <c r="G64" i="1"/>
  <c r="F64" i="1"/>
  <c r="E64" i="1"/>
  <c r="D64" i="1"/>
  <c r="C64" i="1"/>
  <c r="G58" i="1"/>
  <c r="F58" i="1"/>
  <c r="E58" i="1"/>
  <c r="D58" i="1"/>
  <c r="C58" i="1"/>
  <c r="G52" i="1"/>
  <c r="F52" i="1"/>
  <c r="E52" i="1"/>
  <c r="D52" i="1"/>
  <c r="C52" i="1"/>
  <c r="G46" i="1"/>
  <c r="F46" i="1"/>
  <c r="E46" i="1"/>
  <c r="D46" i="1"/>
  <c r="C46" i="1"/>
  <c r="G40" i="1"/>
  <c r="F40" i="1"/>
  <c r="E40" i="1"/>
  <c r="D40" i="1"/>
  <c r="C40" i="1"/>
  <c r="G34" i="1"/>
  <c r="F34" i="1"/>
  <c r="E34" i="1"/>
  <c r="D34" i="1"/>
  <c r="C34" i="1"/>
  <c r="G28" i="1"/>
  <c r="F28" i="1"/>
  <c r="E28" i="1"/>
  <c r="D28" i="1"/>
  <c r="G22" i="1"/>
  <c r="F22" i="1"/>
  <c r="E22" i="1"/>
  <c r="D22" i="1"/>
  <c r="C22" i="1"/>
  <c r="G16" i="1"/>
  <c r="F16" i="1"/>
  <c r="E16" i="1"/>
  <c r="D16" i="1"/>
  <c r="C16" i="1"/>
  <c r="F153" i="17" l="1"/>
  <c r="F132" i="24"/>
  <c r="E209" i="31"/>
  <c r="G132" i="36"/>
  <c r="F144" i="38"/>
  <c r="F154" i="1"/>
  <c r="F145" i="18"/>
  <c r="E80" i="25"/>
  <c r="E80" i="28"/>
  <c r="G139" i="37"/>
  <c r="G154" i="1"/>
  <c r="C154" i="1"/>
  <c r="D163" i="2"/>
  <c r="F141" i="3"/>
  <c r="C137" i="4"/>
  <c r="C139" i="4" s="1"/>
  <c r="F138" i="4"/>
  <c r="C143" i="5"/>
  <c r="C145" i="5" s="1"/>
  <c r="D165" i="6"/>
  <c r="F130" i="7"/>
  <c r="C130" i="8"/>
  <c r="F131" i="8"/>
  <c r="D164" i="9"/>
  <c r="G165" i="9"/>
  <c r="D138" i="10"/>
  <c r="C72" i="11"/>
  <c r="D87" i="13"/>
  <c r="G87" i="13"/>
  <c r="D131" i="14"/>
  <c r="F140" i="15"/>
  <c r="F142" i="15" s="1"/>
  <c r="C140" i="16"/>
  <c r="F141" i="16"/>
  <c r="D153" i="17"/>
  <c r="G154" i="17"/>
  <c r="C145" i="18"/>
  <c r="D179" i="19"/>
  <c r="D181" i="19" s="1"/>
  <c r="G180" i="19"/>
  <c r="G182" i="19" s="1"/>
  <c r="C145" i="20"/>
  <c r="E140" i="21"/>
  <c r="F153" i="22"/>
  <c r="F155" i="22" s="1"/>
  <c r="D101" i="23"/>
  <c r="D102" i="23" s="1"/>
  <c r="G101" i="23"/>
  <c r="G102" i="23" s="1"/>
  <c r="D132" i="24"/>
  <c r="D139" i="26"/>
  <c r="G140" i="26"/>
  <c r="D143" i="27"/>
  <c r="C179" i="29"/>
  <c r="C181" i="29" s="1"/>
  <c r="F180" i="29"/>
  <c r="F182" i="29" s="1"/>
  <c r="F183" i="29" s="1"/>
  <c r="D167" i="30"/>
  <c r="G168" i="30"/>
  <c r="C209" i="31"/>
  <c r="F210" i="31"/>
  <c r="E179" i="32"/>
  <c r="G132" i="33"/>
  <c r="G134" i="33" s="1"/>
  <c r="E132" i="36"/>
  <c r="G132" i="35"/>
  <c r="D139" i="37"/>
  <c r="G140" i="37"/>
  <c r="D144" i="38"/>
  <c r="E141" i="39"/>
  <c r="F165" i="6"/>
  <c r="F179" i="19"/>
  <c r="F181" i="19" s="1"/>
  <c r="F183" i="19" s="1"/>
  <c r="E145" i="20"/>
  <c r="D178" i="32"/>
  <c r="D180" i="32" s="1"/>
  <c r="F139" i="37"/>
  <c r="D142" i="3"/>
  <c r="G165" i="6"/>
  <c r="G138" i="10"/>
  <c r="G179" i="19"/>
  <c r="G181" i="19" s="1"/>
  <c r="F145" i="20"/>
  <c r="G132" i="24"/>
  <c r="G139" i="26"/>
  <c r="G141" i="26" s="1"/>
  <c r="F179" i="29"/>
  <c r="F181" i="29" s="1"/>
  <c r="G167" i="30"/>
  <c r="G169" i="30" s="1"/>
  <c r="F209" i="31"/>
  <c r="E178" i="32"/>
  <c r="E180" i="32" s="1"/>
  <c r="C90" i="34"/>
  <c r="E133" i="35"/>
  <c r="E162" i="2"/>
  <c r="E164" i="2" s="1"/>
  <c r="F153" i="1"/>
  <c r="F155" i="1" s="1"/>
  <c r="D154" i="1"/>
  <c r="E163" i="2"/>
  <c r="G141" i="3"/>
  <c r="D137" i="4"/>
  <c r="G138" i="4"/>
  <c r="D143" i="5"/>
  <c r="D145" i="5" s="1"/>
  <c r="E165" i="6"/>
  <c r="G130" i="7"/>
  <c r="G132" i="7" s="1"/>
  <c r="D130" i="8"/>
  <c r="G131" i="8"/>
  <c r="E164" i="9"/>
  <c r="E138" i="10"/>
  <c r="C73" i="12"/>
  <c r="E131" i="14"/>
  <c r="G140" i="15"/>
  <c r="D140" i="16"/>
  <c r="D142" i="16" s="1"/>
  <c r="G141" i="16"/>
  <c r="E153" i="17"/>
  <c r="D145" i="18"/>
  <c r="E179" i="19"/>
  <c r="E181" i="19" s="1"/>
  <c r="D145" i="20"/>
  <c r="F140" i="21"/>
  <c r="F142" i="21" s="1"/>
  <c r="G153" i="22"/>
  <c r="E132" i="24"/>
  <c r="C80" i="25"/>
  <c r="E139" i="26"/>
  <c r="E143" i="27"/>
  <c r="C80" i="28"/>
  <c r="D179" i="29"/>
  <c r="D181" i="29" s="1"/>
  <c r="G180" i="29"/>
  <c r="G182" i="29" s="1"/>
  <c r="E167" i="30"/>
  <c r="D209" i="31"/>
  <c r="G210" i="31"/>
  <c r="C178" i="32"/>
  <c r="F179" i="32"/>
  <c r="C133" i="33"/>
  <c r="F90" i="34"/>
  <c r="C131" i="36"/>
  <c r="F132" i="36"/>
  <c r="C133" i="35"/>
  <c r="E139" i="37"/>
  <c r="E144" i="38"/>
  <c r="F141" i="39"/>
  <c r="F163" i="2"/>
  <c r="F164" i="9"/>
  <c r="C142" i="27"/>
  <c r="C144" i="27" s="1"/>
  <c r="C211" i="31"/>
  <c r="G179" i="32"/>
  <c r="C143" i="38"/>
  <c r="D164" i="6"/>
  <c r="D166" i="6" s="1"/>
  <c r="E73" i="12"/>
  <c r="G131" i="14"/>
  <c r="F140" i="16"/>
  <c r="G153" i="17"/>
  <c r="G155" i="17" s="1"/>
  <c r="C144" i="18"/>
  <c r="C146" i="18" s="1"/>
  <c r="C144" i="20"/>
  <c r="C146" i="20" s="1"/>
  <c r="D143" i="38"/>
  <c r="D145" i="38" s="1"/>
  <c r="C142" i="39"/>
  <c r="E142" i="3"/>
  <c r="G137" i="4"/>
  <c r="G139" i="4" s="1"/>
  <c r="D142" i="5"/>
  <c r="D144" i="5" s="1"/>
  <c r="G143" i="5"/>
  <c r="G145" i="5" s="1"/>
  <c r="E164" i="6"/>
  <c r="E166" i="6" s="1"/>
  <c r="E131" i="7"/>
  <c r="G130" i="8"/>
  <c r="G132" i="8" s="1"/>
  <c r="C165" i="9"/>
  <c r="E137" i="10"/>
  <c r="E139" i="10" s="1"/>
  <c r="D72" i="11"/>
  <c r="G72" i="11"/>
  <c r="C87" i="13"/>
  <c r="E130" i="14"/>
  <c r="E141" i="15"/>
  <c r="G140" i="16"/>
  <c r="G142" i="16" s="1"/>
  <c r="C154" i="17"/>
  <c r="D144" i="18"/>
  <c r="D146" i="18" s="1"/>
  <c r="G145" i="18"/>
  <c r="C180" i="19"/>
  <c r="C182" i="19" s="1"/>
  <c r="D144" i="20"/>
  <c r="D146" i="20" s="1"/>
  <c r="G145" i="20"/>
  <c r="D141" i="21"/>
  <c r="E154" i="22"/>
  <c r="C101" i="23"/>
  <c r="C102" i="23" s="1"/>
  <c r="E131" i="24"/>
  <c r="F80" i="25"/>
  <c r="C140" i="26"/>
  <c r="E142" i="27"/>
  <c r="E144" i="27" s="1"/>
  <c r="G179" i="29"/>
  <c r="G181" i="29" s="1"/>
  <c r="C168" i="30"/>
  <c r="G209" i="31"/>
  <c r="E211" i="31"/>
  <c r="F178" i="32"/>
  <c r="F180" i="32" s="1"/>
  <c r="C132" i="33"/>
  <c r="C134" i="33" s="1"/>
  <c r="F133" i="33"/>
  <c r="F131" i="36"/>
  <c r="F133" i="36" s="1"/>
  <c r="C132" i="35"/>
  <c r="F133" i="35"/>
  <c r="C140" i="37"/>
  <c r="E143" i="38"/>
  <c r="E145" i="38" s="1"/>
  <c r="D142" i="39"/>
  <c r="C131" i="7"/>
  <c r="F138" i="10"/>
  <c r="F87" i="13"/>
  <c r="E145" i="18"/>
  <c r="G140" i="21"/>
  <c r="C154" i="22"/>
  <c r="D80" i="25"/>
  <c r="F143" i="27"/>
  <c r="D133" i="33"/>
  <c r="D131" i="36"/>
  <c r="G143" i="39"/>
  <c r="F143" i="5"/>
  <c r="F145" i="5" s="1"/>
  <c r="F130" i="8"/>
  <c r="F132" i="8" s="1"/>
  <c r="D137" i="10"/>
  <c r="D130" i="14"/>
  <c r="D132" i="14" s="1"/>
  <c r="D141" i="15"/>
  <c r="D142" i="27"/>
  <c r="D211" i="31"/>
  <c r="D153" i="1"/>
  <c r="D155" i="1" s="1"/>
  <c r="E153" i="1"/>
  <c r="F162" i="2"/>
  <c r="F164" i="2" s="1"/>
  <c r="C141" i="3"/>
  <c r="F142" i="3"/>
  <c r="C138" i="4"/>
  <c r="E142" i="5"/>
  <c r="E144" i="5" s="1"/>
  <c r="F164" i="6"/>
  <c r="F166" i="6" s="1"/>
  <c r="C130" i="7"/>
  <c r="C132" i="7" s="1"/>
  <c r="F131" i="7"/>
  <c r="C131" i="8"/>
  <c r="D165" i="9"/>
  <c r="F137" i="10"/>
  <c r="D73" i="12"/>
  <c r="G73" i="12"/>
  <c r="F130" i="14"/>
  <c r="C140" i="15"/>
  <c r="C142" i="15" s="1"/>
  <c r="F141" i="15"/>
  <c r="C141" i="16"/>
  <c r="D154" i="17"/>
  <c r="E144" i="18"/>
  <c r="D180" i="19"/>
  <c r="D182" i="19" s="1"/>
  <c r="E144" i="20"/>
  <c r="E141" i="21"/>
  <c r="C153" i="22"/>
  <c r="F154" i="22"/>
  <c r="F131" i="24"/>
  <c r="F133" i="24" s="1"/>
  <c r="G80" i="25"/>
  <c r="D140" i="26"/>
  <c r="F142" i="27"/>
  <c r="D80" i="28"/>
  <c r="G80" i="28"/>
  <c r="C180" i="29"/>
  <c r="C182" i="29" s="1"/>
  <c r="D168" i="30"/>
  <c r="C210" i="31"/>
  <c r="F211" i="31"/>
  <c r="G178" i="32"/>
  <c r="D132" i="33"/>
  <c r="G133" i="33"/>
  <c r="E90" i="34"/>
  <c r="G131" i="36"/>
  <c r="G133" i="36" s="1"/>
  <c r="D132" i="35"/>
  <c r="G133" i="35"/>
  <c r="D140" i="37"/>
  <c r="F143" i="38"/>
  <c r="E142" i="39"/>
  <c r="E137" i="4"/>
  <c r="E130" i="8"/>
  <c r="F131" i="14"/>
  <c r="C131" i="24"/>
  <c r="C153" i="1"/>
  <c r="C155" i="1" s="1"/>
  <c r="D162" i="2"/>
  <c r="F137" i="4"/>
  <c r="F139" i="4" s="1"/>
  <c r="C144" i="5"/>
  <c r="C146" i="5" s="1"/>
  <c r="G164" i="9"/>
  <c r="G162" i="2"/>
  <c r="D141" i="3"/>
  <c r="D143" i="3" s="1"/>
  <c r="G142" i="3"/>
  <c r="D138" i="4"/>
  <c r="F142" i="5"/>
  <c r="F144" i="5" s="1"/>
  <c r="F146" i="5" s="1"/>
  <c r="G164" i="6"/>
  <c r="G166" i="6" s="1"/>
  <c r="D130" i="7"/>
  <c r="G131" i="7"/>
  <c r="D131" i="8"/>
  <c r="E165" i="9"/>
  <c r="G137" i="10"/>
  <c r="G139" i="10" s="1"/>
  <c r="F72" i="11"/>
  <c r="E87" i="13"/>
  <c r="G130" i="14"/>
  <c r="G132" i="14" s="1"/>
  <c r="D140" i="15"/>
  <c r="D142" i="15" s="1"/>
  <c r="G141" i="15"/>
  <c r="D141" i="16"/>
  <c r="E154" i="17"/>
  <c r="F144" i="18"/>
  <c r="E180" i="19"/>
  <c r="E182" i="19" s="1"/>
  <c r="E183" i="19" s="1"/>
  <c r="F144" i="20"/>
  <c r="C140" i="21"/>
  <c r="F141" i="21"/>
  <c r="D153" i="22"/>
  <c r="G154" i="22"/>
  <c r="E101" i="23"/>
  <c r="E102" i="23" s="1"/>
  <c r="G131" i="24"/>
  <c r="G133" i="24" s="1"/>
  <c r="E140" i="26"/>
  <c r="E141" i="26" s="1"/>
  <c r="G142" i="27"/>
  <c r="D180" i="29"/>
  <c r="D182" i="29" s="1"/>
  <c r="E168" i="30"/>
  <c r="D210" i="31"/>
  <c r="G211" i="31"/>
  <c r="C179" i="32"/>
  <c r="E132" i="33"/>
  <c r="C132" i="36"/>
  <c r="E132" i="35"/>
  <c r="E140" i="37"/>
  <c r="G143" i="38"/>
  <c r="C141" i="39"/>
  <c r="C143" i="39" s="1"/>
  <c r="F142" i="39"/>
  <c r="E154" i="1"/>
  <c r="C162" i="2"/>
  <c r="C142" i="3"/>
  <c r="E143" i="5"/>
  <c r="E145" i="5" s="1"/>
  <c r="C137" i="10"/>
  <c r="C130" i="14"/>
  <c r="E140" i="16"/>
  <c r="F139" i="26"/>
  <c r="E179" i="29"/>
  <c r="E181" i="29" s="1"/>
  <c r="E183" i="29" s="1"/>
  <c r="F167" i="30"/>
  <c r="D133" i="35"/>
  <c r="G163" i="2"/>
  <c r="D131" i="7"/>
  <c r="C141" i="21"/>
  <c r="D154" i="22"/>
  <c r="D131" i="24"/>
  <c r="G143" i="27"/>
  <c r="E133" i="33"/>
  <c r="E131" i="36"/>
  <c r="E133" i="36" s="1"/>
  <c r="G144" i="38"/>
  <c r="G153" i="1"/>
  <c r="G155" i="1" s="1"/>
  <c r="C163" i="2"/>
  <c r="E141" i="3"/>
  <c r="E143" i="3" s="1"/>
  <c r="E138" i="4"/>
  <c r="G142" i="5"/>
  <c r="G144" i="5" s="1"/>
  <c r="G146" i="5" s="1"/>
  <c r="C165" i="6"/>
  <c r="C166" i="6" s="1"/>
  <c r="E130" i="7"/>
  <c r="E132" i="7" s="1"/>
  <c r="E131" i="8"/>
  <c r="C164" i="9"/>
  <c r="C166" i="9" s="1"/>
  <c r="F165" i="9"/>
  <c r="C138" i="10"/>
  <c r="F73" i="12"/>
  <c r="C131" i="14"/>
  <c r="E140" i="15"/>
  <c r="E141" i="16"/>
  <c r="C153" i="17"/>
  <c r="C155" i="17" s="1"/>
  <c r="F154" i="17"/>
  <c r="G144" i="18"/>
  <c r="G146" i="18" s="1"/>
  <c r="C179" i="19"/>
  <c r="C181" i="19" s="1"/>
  <c r="F180" i="19"/>
  <c r="F182" i="19" s="1"/>
  <c r="G144" i="20"/>
  <c r="G146" i="20" s="1"/>
  <c r="D140" i="21"/>
  <c r="D142" i="21" s="1"/>
  <c r="G141" i="21"/>
  <c r="E153" i="22"/>
  <c r="C132" i="24"/>
  <c r="C139" i="26"/>
  <c r="F140" i="26"/>
  <c r="C143" i="27"/>
  <c r="F80" i="28"/>
  <c r="E180" i="29"/>
  <c r="E182" i="29" s="1"/>
  <c r="C167" i="30"/>
  <c r="C169" i="30" s="1"/>
  <c r="F168" i="30"/>
  <c r="E210" i="31"/>
  <c r="D179" i="32"/>
  <c r="F132" i="33"/>
  <c r="D90" i="34"/>
  <c r="G90" i="34"/>
  <c r="D132" i="36"/>
  <c r="F132" i="35"/>
  <c r="F134" i="35" s="1"/>
  <c r="C139" i="37"/>
  <c r="C141" i="37" s="1"/>
  <c r="F140" i="37"/>
  <c r="C144" i="38"/>
  <c r="D141" i="39"/>
  <c r="D143" i="39" s="1"/>
  <c r="G142" i="39"/>
  <c r="D141" i="37"/>
  <c r="F141" i="37"/>
  <c r="D134" i="33"/>
  <c r="F134" i="33"/>
  <c r="D183" i="29"/>
  <c r="D139" i="10"/>
  <c r="F139" i="10"/>
  <c r="C183" i="19"/>
  <c r="G183" i="19"/>
  <c r="E146" i="20"/>
  <c r="C155" i="22"/>
  <c r="E155" i="22"/>
  <c r="G155" i="22"/>
  <c r="D133" i="24"/>
  <c r="C141" i="26"/>
  <c r="D144" i="27"/>
  <c r="F144" i="27"/>
  <c r="C142" i="5"/>
  <c r="G142" i="21" l="1"/>
  <c r="G134" i="35"/>
  <c r="E142" i="15"/>
  <c r="F169" i="30"/>
  <c r="C164" i="2"/>
  <c r="E134" i="33"/>
  <c r="F146" i="18"/>
  <c r="C133" i="24"/>
  <c r="D134" i="35"/>
  <c r="E155" i="1"/>
  <c r="C134" i="35"/>
  <c r="G183" i="29"/>
  <c r="E132" i="14"/>
  <c r="E169" i="30"/>
  <c r="G142" i="15"/>
  <c r="C183" i="29"/>
  <c r="E142" i="21"/>
  <c r="C142" i="16"/>
  <c r="D166" i="9"/>
  <c r="F143" i="3"/>
  <c r="C133" i="36"/>
  <c r="F141" i="26"/>
  <c r="G164" i="2"/>
  <c r="E132" i="8"/>
  <c r="F132" i="14"/>
  <c r="D133" i="36"/>
  <c r="D146" i="5"/>
  <c r="F142" i="16"/>
  <c r="F166" i="9"/>
  <c r="C132" i="8"/>
  <c r="E142" i="16"/>
  <c r="D155" i="22"/>
  <c r="G166" i="9"/>
  <c r="E139" i="4"/>
  <c r="E146" i="5"/>
  <c r="D139" i="4"/>
  <c r="E143" i="39"/>
  <c r="D141" i="26"/>
  <c r="D183" i="19"/>
  <c r="F132" i="7"/>
  <c r="D132" i="7"/>
  <c r="E133" i="24"/>
  <c r="F143" i="39"/>
  <c r="E166" i="9"/>
  <c r="G143" i="3"/>
  <c r="G141" i="37"/>
  <c r="C132" i="14"/>
  <c r="G145" i="38"/>
  <c r="C139" i="10"/>
  <c r="C142" i="21"/>
  <c r="F145" i="38"/>
  <c r="G180" i="32"/>
  <c r="E146" i="18"/>
  <c r="C180" i="32"/>
  <c r="E155" i="17"/>
  <c r="F155" i="17"/>
  <c r="E134" i="35"/>
  <c r="G144" i="27"/>
  <c r="F146" i="20"/>
  <c r="D164" i="2"/>
  <c r="C143" i="3"/>
  <c r="C145" i="38"/>
  <c r="E141" i="37"/>
  <c r="D132" i="8"/>
  <c r="D169" i="30"/>
  <c r="D155" i="17"/>
</calcChain>
</file>

<file path=xl/sharedStrings.xml><?xml version="1.0" encoding="utf-8"?>
<sst xmlns="http://schemas.openxmlformats.org/spreadsheetml/2006/main" count="11798" uniqueCount="574">
  <si>
    <t>Согласовано</t>
  </si>
  <si>
    <t>УТВЕРЖДАЮ</t>
  </si>
  <si>
    <t>Директор БОУ Г.Омска "СОШ № 16"</t>
  </si>
  <si>
    <t>Директор ООО «ПИТАНИЕ ПРО»</t>
  </si>
  <si>
    <t>_________________/Полякова С.Г./</t>
  </si>
  <si>
    <t>______________/Повикалов Ю.Н./</t>
  </si>
  <si>
    <t>Цикличное  меню 
горячих завтраков и обедов для обучающихся 5-11х классов с 01.01.25 года.</t>
  </si>
  <si>
    <t xml:space="preserve"> 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</si>
  <si>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</si>
  <si>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</si>
  <si>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</si>
  <si>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</si>
  <si>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</si>
  <si>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Номер по сборнику рецептур</t>
  </si>
  <si>
    <t>Белки</t>
  </si>
  <si>
    <t>Жиры</t>
  </si>
  <si>
    <t>Углеводы</t>
  </si>
  <si>
    <t>Эн.ценность</t>
  </si>
  <si>
    <t>Неделя 1</t>
  </si>
  <si>
    <t>День 1</t>
  </si>
  <si>
    <t>Завтрак</t>
  </si>
  <si>
    <t>Каша молочная*</t>
  </si>
  <si>
    <t>54-9к-2022/СР</t>
  </si>
  <si>
    <t>Соус ягодный***</t>
  </si>
  <si>
    <t>336/2011/СР</t>
  </si>
  <si>
    <t>Хлеб пшеничный</t>
  </si>
  <si>
    <t>Пром.</t>
  </si>
  <si>
    <t>Чай черный с сахаром</t>
  </si>
  <si>
    <t>54-2гн-2022/СР</t>
  </si>
  <si>
    <t>Итого за Завтрак:</t>
  </si>
  <si>
    <t>Обед</t>
  </si>
  <si>
    <t>Щи из свежей капусты с картофелем</t>
  </si>
  <si>
    <t>54-1с-2022/СР</t>
  </si>
  <si>
    <t>Голубец ленивый запеченный в соусе</t>
  </si>
  <si>
    <t>54-3м-2022/ТПП/331/2011</t>
  </si>
  <si>
    <t>Каша гречневая рассыпчатая</t>
  </si>
  <si>
    <t>54-4г-2022/СР</t>
  </si>
  <si>
    <t>Хлеб ржано-пшеничный</t>
  </si>
  <si>
    <t>Компот из яблок с лимоном</t>
  </si>
  <si>
    <t>54-34хн-2022/СР</t>
  </si>
  <si>
    <t>Итого за Обед:</t>
  </si>
  <si>
    <t>День 2</t>
  </si>
  <si>
    <t>Закуска овощная/Овощи в нарезке****</t>
  </si>
  <si>
    <t>54-8з-2022/ТПП</t>
  </si>
  <si>
    <t>Макароны запеченные с яйцом</t>
  </si>
  <si>
    <t>206/2011/СР</t>
  </si>
  <si>
    <t>Чай с лимоном и сахаром</t>
  </si>
  <si>
    <t>54-3гн-2022/СР</t>
  </si>
  <si>
    <t>Суп с крупой и фрикадельками мясными</t>
  </si>
  <si>
    <t>117/2011</t>
  </si>
  <si>
    <t>Печень по-строгановски</t>
  </si>
  <si>
    <t>№ 54-18м/СР</t>
  </si>
  <si>
    <t>Рис отварной</t>
  </si>
  <si>
    <t>54-6г-2022/СР</t>
  </si>
  <si>
    <t>Компот из смеси сухофруктов</t>
  </si>
  <si>
    <t>54-35хн-2022/СР</t>
  </si>
  <si>
    <t>День 3</t>
  </si>
  <si>
    <t>54-24к-2022/СР</t>
  </si>
  <si>
    <t>Булочка сладкая</t>
  </si>
  <si>
    <t>Чай фруктовый с сахаром***</t>
  </si>
  <si>
    <t>54-19гн-2022/СР</t>
  </si>
  <si>
    <t xml:space="preserve">Свекольник </t>
  </si>
  <si>
    <t>54-18с-2022/СР</t>
  </si>
  <si>
    <t>Тефтели рыбные запеченные в соусе</t>
  </si>
  <si>
    <t>Картофельное пюре</t>
  </si>
  <si>
    <t>54-11г-2022/СР</t>
  </si>
  <si>
    <t>Напиток из шиповника</t>
  </si>
  <si>
    <t>54-13хн-2022/СР</t>
  </si>
  <si>
    <t>День 4</t>
  </si>
  <si>
    <t>Запеканка рисовая с творогом</t>
  </si>
  <si>
    <t>188/2011/СР</t>
  </si>
  <si>
    <t>1090/СР</t>
  </si>
  <si>
    <t xml:space="preserve">Суп из овощей  </t>
  </si>
  <si>
    <t>54-17с-2022/СР</t>
  </si>
  <si>
    <t>Котлета (биточек) из курицы запеченная в соусе</t>
  </si>
  <si>
    <t>54-5м-2022/ТПП/331/2011</t>
  </si>
  <si>
    <t xml:space="preserve">Макароны отварные </t>
  </si>
  <si>
    <t>54-1г-2022/СР</t>
  </si>
  <si>
    <t>Напиток из цитрусовых плодов</t>
  </si>
  <si>
    <t>54-33хн-2022/СР</t>
  </si>
  <si>
    <t>День 5</t>
  </si>
  <si>
    <t>54-11з-2022/СР</t>
  </si>
  <si>
    <t>54-21к-2022/СР</t>
  </si>
  <si>
    <t>Рассольник Ленинградский</t>
  </si>
  <si>
    <t>54-3с-2022/СР</t>
  </si>
  <si>
    <t>Мясо тушеное</t>
  </si>
  <si>
    <t>256/2011/СР</t>
  </si>
  <si>
    <t>54-1хн-2022/СР</t>
  </si>
  <si>
    <t>День 6</t>
  </si>
  <si>
    <t>155/2011/СР</t>
  </si>
  <si>
    <t>Масло сливочное (порциями)</t>
  </si>
  <si>
    <t>54-19з-2022/СР</t>
  </si>
  <si>
    <t>Чай с ягодой и сахаром***</t>
  </si>
  <si>
    <t>54-5гн-2022/СР</t>
  </si>
  <si>
    <t>Суп из овощей с фрикадельками мясными</t>
  </si>
  <si>
    <t>54-5с-2022/СР</t>
  </si>
  <si>
    <t>Плов с курицей</t>
  </si>
  <si>
    <t>54-12м-2022/СР</t>
  </si>
  <si>
    <t>Компот из ягоды***</t>
  </si>
  <si>
    <t>54-10хн-2022/СР</t>
  </si>
  <si>
    <t>Неделя 2</t>
  </si>
  <si>
    <t>54-12к-2022/СР</t>
  </si>
  <si>
    <t>Сыр твердых сортов в нарезке</t>
  </si>
  <si>
    <t>54-1з-2022/СР</t>
  </si>
  <si>
    <t>Суп гороховый</t>
  </si>
  <si>
    <t>54-8с-2022/СР</t>
  </si>
  <si>
    <t>Тефтели запеченные в соусе</t>
  </si>
  <si>
    <t>54-16м-2022/ТПП/354</t>
  </si>
  <si>
    <t>54-21з-2022/СР</t>
  </si>
  <si>
    <t>Омлет с картофелем</t>
  </si>
  <si>
    <t>213/2011/СР</t>
  </si>
  <si>
    <t>Суп картофельный с макаронными изделиями</t>
  </si>
  <si>
    <t xml:space="preserve"> 54-7с-2022/СР</t>
  </si>
  <si>
    <t>Жаркое по-домашнему</t>
  </si>
  <si>
    <t>54-28м-2022/СР</t>
  </si>
  <si>
    <t>Холодный чай фруктовый с сахаром</t>
  </si>
  <si>
    <t>54-19хн-2022/СР</t>
  </si>
  <si>
    <t>54-13к-2022/СР</t>
  </si>
  <si>
    <t>Молоко сгущенное с сахаром</t>
  </si>
  <si>
    <t xml:space="preserve">Борщ с капустой и картофелем </t>
  </si>
  <si>
    <t>54-2с-2022/СР</t>
  </si>
  <si>
    <t xml:space="preserve">Напиток лимонный </t>
  </si>
  <si>
    <t>1008/2010</t>
  </si>
  <si>
    <t>Запеканка из творога с морковью  (сырники из творога с морковью)</t>
  </si>
  <si>
    <t>224/2011/СР</t>
  </si>
  <si>
    <t>Соус абрикосовый</t>
  </si>
  <si>
    <t>№ 335/2011/СР</t>
  </si>
  <si>
    <t>Чай с сахаром</t>
  </si>
  <si>
    <t>Рыба, запеченная в сметанном соусе</t>
  </si>
  <si>
    <t>54-9р-2022/СР</t>
  </si>
  <si>
    <t>54-20к-2022/СР</t>
  </si>
  <si>
    <t>Фрукт**</t>
  </si>
  <si>
    <t>Рассольник домашний</t>
  </si>
  <si>
    <t>54-4с-2022/СР</t>
  </si>
  <si>
    <t xml:space="preserve">Плов                 </t>
  </si>
  <si>
    <t>54-11м/СР</t>
  </si>
  <si>
    <t>54-12хн-2022/СР</t>
  </si>
  <si>
    <t>54-7к-2022/СР</t>
  </si>
  <si>
    <t>Суп крестьянский с крупой</t>
  </si>
  <si>
    <t>54-10с-2022/СР</t>
  </si>
  <si>
    <t>Курица тушеная с морковью</t>
  </si>
  <si>
    <t>54-25м-2022/СР</t>
  </si>
  <si>
    <t>Средние показатели за период (завтрак):</t>
  </si>
  <si>
    <t>Средние показатели за период (обед):</t>
  </si>
  <si>
    <t>Средние показатели за период:</t>
  </si>
  <si>
    <t>Примечание:</t>
  </si>
  <si>
    <t>*Используется крупа пшенная, пшеничная, ячневая, овсяная, кукурузная, рисовая, гречневая и т.д.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</si>
  <si>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сезонностью.</t>
  </si>
  <si>
    <t>***Допускается замена ягод в напитках в соответствии с сезонностью.</t>
  </si>
  <si>
    <t xml:space="preserve">****Нарезка овощная(свежий огурец, помидор), закуски овощные с консервированными овощами (горошек, кукуруза), свекла, морковь, капуста с перцем болгарским, с сыром, чесноком, с яблоками, огурцами, ягодой, на растительном масле (салаты взависимости от санитарно-технических возможностей пищеблока). </t>
  </si>
  <si>
    <t>Литература (сборники рецептур):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</si>
  <si>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</si>
  <si>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</si>
  <si>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</si>
  <si>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</si>
  <si>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рецептур блюд и кулинарных изделий/ "Издательство Арий"/Москва, 2010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</si>
  <si>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</si>
  <si>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Директор БОУ Г.Омска "                    "</t>
  </si>
  <si>
    <t>_________________/                        /</t>
  </si>
  <si>
    <t>Проект цикличное  меню 
горячих завтраков и обедов для обучающихся 1-4х классов с 01.01.25 года. (Вариант 2)</t>
  </si>
  <si>
    <t>Каша молочная с ягодой*</t>
  </si>
  <si>
    <t>Щи из свежей капусты с картофелем, мясом говядины</t>
  </si>
  <si>
    <t>Голубец ленивый</t>
  </si>
  <si>
    <t>54-3м-2022/ТПП</t>
  </si>
  <si>
    <t>Омлет с зеленым горошком</t>
  </si>
  <si>
    <t>54-2о/СР</t>
  </si>
  <si>
    <t>54-20з-2022/СР</t>
  </si>
  <si>
    <t>№ 117/2011</t>
  </si>
  <si>
    <t>Запеканка из печени с рисом</t>
  </si>
  <si>
    <t>№ нб_м-13/СР</t>
  </si>
  <si>
    <t>Соус сметанный</t>
  </si>
  <si>
    <t>330/2011/СР</t>
  </si>
  <si>
    <t>Запеканка пшенная</t>
  </si>
  <si>
    <t>185/2011/СР</t>
  </si>
  <si>
    <t>Повидло</t>
  </si>
  <si>
    <t>Свекольник с мясом птицы</t>
  </si>
  <si>
    <t>Котлета рыбная</t>
  </si>
  <si>
    <t>54-2р-2022/ТПП</t>
  </si>
  <si>
    <t>54-23з-2022/СР</t>
  </si>
  <si>
    <t>Суп из овощей  с мясом говядины</t>
  </si>
  <si>
    <t>Капуста тушеная с мясом птицы</t>
  </si>
  <si>
    <t>54-27м-2022/ТПП</t>
  </si>
  <si>
    <t>54-3з-2022/СР</t>
  </si>
  <si>
    <t>Рассольник Ленинградский с мясом птицы</t>
  </si>
  <si>
    <t>Котлета из говядины</t>
  </si>
  <si>
    <t>54-4м-2022/СР</t>
  </si>
  <si>
    <t>Каша гречневая с овощами</t>
  </si>
  <si>
    <t>ДП-6г-2022/СР</t>
  </si>
  <si>
    <t>39/2011</t>
  </si>
  <si>
    <t>Суп картофельный с крупой, с мясом говядины</t>
  </si>
  <si>
    <t>54-2з-2022/СР</t>
  </si>
  <si>
    <t>Суп гороховый с мясом говядины</t>
  </si>
  <si>
    <t xml:space="preserve">Тефтели </t>
  </si>
  <si>
    <t>54-16м-2022/ТПП</t>
  </si>
  <si>
    <t>Макароны отварные с овощами</t>
  </si>
  <si>
    <t>205/2011/СР</t>
  </si>
  <si>
    <t>54-7з-2022/СР</t>
  </si>
  <si>
    <t>Суп картофельный с макаронными изделиями, с мясом птицы</t>
  </si>
  <si>
    <t>Рагу из курицы</t>
  </si>
  <si>
    <t>54-22м-2022/СР</t>
  </si>
  <si>
    <t>Борщ с капустой и картофелем, с мясом птицы</t>
  </si>
  <si>
    <t>Котлета (биточек) из курицы</t>
  </si>
  <si>
    <t>54-5м-2022/ТПП</t>
  </si>
  <si>
    <t>54-13з-2022/СР</t>
  </si>
  <si>
    <t>Биточек рыбный</t>
  </si>
  <si>
    <t>Рис отварной с овощами</t>
  </si>
  <si>
    <t>334/2011/СР</t>
  </si>
  <si>
    <t xml:space="preserve">  </t>
  </si>
  <si>
    <t>Рассольник домашний с мясом птицы</t>
  </si>
  <si>
    <t>Каша молочная с сухофруктами*</t>
  </si>
  <si>
    <t>39/2011-2022/СР</t>
  </si>
  <si>
    <t>Суп крестьянский с крупой, с мясом говядины</t>
  </si>
  <si>
    <t>Энергетическая и биологическая ценность завтраков для детей 7-11 лет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</si>
  <si>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</si>
  <si>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</si>
  <si>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</si>
  <si>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</si>
  <si>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</si>
  <si>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</si>
  <si>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</si>
  <si>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</si>
  <si>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470-675.6</t>
  </si>
  <si>
    <t>Количество белков (г)</t>
  </si>
  <si>
    <t>Количество жиров (г)</t>
  </si>
  <si>
    <t>Количество углеводов (г)</t>
  </si>
  <si>
    <t>Витамин С, мг</t>
  </si>
  <si>
    <t>Витамин В1, мг</t>
  </si>
  <si>
    <t>0.24</t>
  </si>
  <si>
    <t>Витамин В2, мг</t>
  </si>
  <si>
    <t>0.28</t>
  </si>
  <si>
    <t>Витамин А, мкг рэ</t>
  </si>
  <si>
    <t>Кальций, мг</t>
  </si>
  <si>
    <t>Магний, мг</t>
  </si>
  <si>
    <t>Железо, мг</t>
  </si>
  <si>
    <t>Калий, мг</t>
  </si>
  <si>
    <t>Йод, мкг</t>
  </si>
  <si>
    <t>Селен, мкг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</si>
  <si>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</si>
  <si>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</si>
  <si>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</si>
  <si>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</si>
  <si>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705-1036.4</t>
  </si>
  <si>
    <t>100.5</t>
  </si>
  <si>
    <t>0.36</t>
  </si>
  <si>
    <t>0.42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</si>
  <si>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</si>
  <si>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Директор БОУ Г.Омска "СОШ № 75"</t>
  </si>
  <si>
    <t>Директор ООО «АРКАДА»</t>
  </si>
  <si>
    <t>_________________/Наумова И.В./</t>
  </si>
  <si>
    <t>_________________/Стависского А.Б./</t>
  </si>
  <si>
    <t xml:space="preserve">Цикличное  меню 
горячих завтраков и обедов для обучающихся с овз (без риса, булок)1-4х классов с 01.01.25 года. </t>
  </si>
  <si>
    <t>Тефтели рыбные</t>
  </si>
  <si>
    <t>ТПП/СР</t>
  </si>
  <si>
    <t>Сырники из творога</t>
  </si>
  <si>
    <t>Запеканка из творога  (сырники из творога)</t>
  </si>
  <si>
    <t>54-1т-2022/СР</t>
  </si>
  <si>
    <t>Перловка отварная</t>
  </si>
  <si>
    <t xml:space="preserve">Цикличное  меню 
горячих завтраков и обедов для обучающихся с овз (диабет)1-4х классов с 01.01.25 года. </t>
  </si>
  <si>
    <t>Каша молочная*без сахара</t>
  </si>
  <si>
    <t>Чай черный без сахара</t>
  </si>
  <si>
    <t>Компот из яблок с лимоном без сахара</t>
  </si>
  <si>
    <t>Компот из смеси сухофруктов без сахара</t>
  </si>
  <si>
    <t>Чай фруктовый без сахара***</t>
  </si>
  <si>
    <t>Напиток из шиповника без сахара</t>
  </si>
  <si>
    <t>Холодный чай фруктовый без сахара***</t>
  </si>
  <si>
    <t>Чай с лимоном без сахара</t>
  </si>
  <si>
    <t>Холодный чай фруктовый без сахара</t>
  </si>
  <si>
    <t>Напиток лимонный  без сахара</t>
  </si>
  <si>
    <t>Компот из ягоды***без сахара</t>
  </si>
  <si>
    <t>Директор БОУ Г.Омска "                 "</t>
  </si>
  <si>
    <t>_________________/                           /</t>
  </si>
  <si>
    <t>Цикличное  меню 
горячих завтраков и обедов для обучающихся 1-4х классов с 01.01.25 года.</t>
  </si>
  <si>
    <t>Каша молочная****</t>
  </si>
  <si>
    <t>54-26к-2022/СР</t>
  </si>
  <si>
    <t>Фрукт свежий**</t>
  </si>
  <si>
    <t>Овощи в нарезке*</t>
  </si>
  <si>
    <t>88/2011</t>
  </si>
  <si>
    <t>Пельмени отварные</t>
  </si>
  <si>
    <t>Соус сметанный с томатом</t>
  </si>
  <si>
    <t>331/2011</t>
  </si>
  <si>
    <t>6-2011/СР</t>
  </si>
  <si>
    <t>Запеканка из творога с морковью (сырники из творога с морковью)</t>
  </si>
  <si>
    <t>54-2т-2022/СР</t>
  </si>
  <si>
    <t>Свекольник со сметаной</t>
  </si>
  <si>
    <t>54-18м-2022/СР</t>
  </si>
  <si>
    <t>Каша перловая рассыпчатая</t>
  </si>
  <si>
    <t>54-5г-2022/СР</t>
  </si>
  <si>
    <t>Варенники отварные с маслом</t>
  </si>
  <si>
    <t xml:space="preserve"> 54-26с-2022/СР</t>
  </si>
  <si>
    <t>Рыба, запеченная в сметанном соусе (минтай)</t>
  </si>
  <si>
    <t>54-24з-2022/СР</t>
  </si>
  <si>
    <t>Курица тушеная в соусе</t>
  </si>
  <si>
    <t>290/2011</t>
  </si>
  <si>
    <t>54-23к-2022/СР</t>
  </si>
  <si>
    <t>Тефтели из говядины с рисом</t>
  </si>
  <si>
    <t>Омлет натуральный</t>
  </si>
  <si>
    <t>54-1о-2022/СР</t>
  </si>
  <si>
    <t>Борщ с капустой и картофелем со сметаной</t>
  </si>
  <si>
    <t>Котлета(биточек) рыбная</t>
  </si>
  <si>
    <t>54-3р-2022/ТПП</t>
  </si>
  <si>
    <t>Сырники (творожная запеканка)</t>
  </si>
  <si>
    <t>Голубцы ленивые</t>
  </si>
  <si>
    <t>54-29м-2022/ТПП</t>
  </si>
  <si>
    <t>54-1соус/СР</t>
  </si>
  <si>
    <t xml:space="preserve">            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</si>
  <si>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</si>
  <si>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</si>
  <si>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</si>
  <si>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Директор БОУ Г.Омска "СОШ № 21"</t>
  </si>
  <si>
    <t>_________________/Н.Ю.Костюнина/</t>
  </si>
  <si>
    <t>Директор БОУ Г.Омска "СОШ № 47"</t>
  </si>
  <si>
    <t>_________________/Петрова О.П./</t>
  </si>
  <si>
    <t>Цикличное  меню 
горячих завтраков и обедов для обучающихся с овз 5-11х классов с 01.01.25 года, сумма одного дня 96,32 руб.</t>
  </si>
  <si>
    <t>Щи из свежей капусты с картофелем (на бульоне)</t>
  </si>
  <si>
    <t>Свекольник  (на бульоне)</t>
  </si>
  <si>
    <t>Суп из овощей   (на бульоне)</t>
  </si>
  <si>
    <t>Рассольник Ленинградский (на бульоне)</t>
  </si>
  <si>
    <t>Суп гороховый (на бульоне)</t>
  </si>
  <si>
    <t>Суп картофельный с макаронными изделиями (на бульоне)</t>
  </si>
  <si>
    <t>Борщ с капустой и картофелем  (на бульоне)</t>
  </si>
  <si>
    <t>Рассольник домашний (на бульоне)</t>
  </si>
  <si>
    <t>Меню горячих завтраков и обедов для обучающихся из семей граждан, призванных на военную службу по мобилизации                                                    (сумма 1 дня 90 рублей),с 01.01.25 года.</t>
  </si>
  <si>
    <t>Директор БОУ Г.Омска "СОШ № 59"</t>
  </si>
  <si>
    <t>_________________/Сергиенко Е.А./</t>
  </si>
  <si>
    <t xml:space="preserve">Цикличное  меню 
горячих завтраков и обедов для обучающихся 1-4х классов с 01.01.25 года. </t>
  </si>
  <si>
    <t xml:space="preserve">Цикличное  меню 
горячих завтраков с овз для обучающихся 1-4х классов с 01.01.25 года.(без риса, выпечки) </t>
  </si>
  <si>
    <t xml:space="preserve">Цикличное  меню 
горячих завтраков с овз для обучающихся 1-4х классов с 01.01.25 года.(без яйца, курицы) </t>
  </si>
  <si>
    <t>Цикличное  меню 
горячих завтраков  для обучающихся 1-4х классов с 01.01.25 года.</t>
  </si>
  <si>
    <t>54-8з/СР</t>
  </si>
  <si>
    <t>Макароны отварные с сыром</t>
  </si>
  <si>
    <t>54-3г-2022/СР</t>
  </si>
  <si>
    <t>Яйцо вареное</t>
  </si>
  <si>
    <t>209/2011/СР</t>
  </si>
  <si>
    <t>54-27к-2022/СР</t>
  </si>
  <si>
    <t>6/2011/СР</t>
  </si>
  <si>
    <t>Запеканка из творога с соусом</t>
  </si>
  <si>
    <t>54-1т-2022/336/2011/СР</t>
  </si>
  <si>
    <t>Молоко сгущенное вареное</t>
  </si>
  <si>
    <t>54-27к/СР</t>
  </si>
  <si>
    <t>54-1о/СР</t>
  </si>
  <si>
    <t>Сырники из творога с соусом</t>
  </si>
  <si>
    <t>пром/54-10соус/СР</t>
  </si>
  <si>
    <t>Директор БОУ Г.Омска "СОШ № 1"</t>
  </si>
  <si>
    <t>_________________/Филенко Е.В./</t>
  </si>
  <si>
    <t>Колбасные изделия отварные</t>
  </si>
  <si>
    <t>243/2011</t>
  </si>
  <si>
    <t>Купаты куриные</t>
  </si>
  <si>
    <t>334/2011</t>
  </si>
  <si>
    <t>303/2011</t>
  </si>
  <si>
    <t>Капуста тушеная</t>
  </si>
  <si>
    <t xml:space="preserve">54-19з </t>
  </si>
  <si>
    <t>ДП-6г</t>
  </si>
  <si>
    <t>Цикличное  меню 
горячих завтраков и обедов для обучающихся с овз 1-4х классов с 01.01.25 года.</t>
  </si>
  <si>
    <t>Директор БОУ Г.Омска "СОШ № 55"</t>
  </si>
  <si>
    <t>_________________/Завальная М.Л./</t>
  </si>
  <si>
    <t>Щи из свежей капусты с картофелем с мясом</t>
  </si>
  <si>
    <t xml:space="preserve">Суп из овощей с мясом </t>
  </si>
  <si>
    <t>54-14з-2022/СР</t>
  </si>
  <si>
    <t xml:space="preserve">Суп гороховый с мясом </t>
  </si>
  <si>
    <t>Омлет с сыром</t>
  </si>
  <si>
    <t>54-4о-2022/СР</t>
  </si>
  <si>
    <t>Суп картофельный с макаронными изделиями с мясом птицы</t>
  </si>
  <si>
    <t xml:space="preserve">Борщ с капустой и картофелем  с мясом </t>
  </si>
  <si>
    <t>Запеканка из творога (сырники из творога) с соусом</t>
  </si>
  <si>
    <t>Директор</t>
  </si>
  <si>
    <t>_________________/_______________________/</t>
  </si>
  <si>
    <t>_____________________/Повикалов Ю.Н./</t>
  </si>
  <si>
    <t>Цикличное  меню 
горячих завтраков и обедов для обучающихся 5-11х классов с 01.09.25 года.</t>
  </si>
  <si>
    <t>Батон</t>
  </si>
  <si>
    <t>Чай с молоком и сахаром</t>
  </si>
  <si>
    <t>54-4гн-2022/СР</t>
  </si>
  <si>
    <t>Салат из свеклы отварной</t>
  </si>
  <si>
    <t>Щи из свежей капусты с картофелем со сметаной</t>
  </si>
  <si>
    <t>Плов из отварной говядины</t>
  </si>
  <si>
    <t>54-11м-2022/ТПП</t>
  </si>
  <si>
    <t>Хлеб ржаной</t>
  </si>
  <si>
    <t>Сгущенное молоко</t>
  </si>
  <si>
    <t>Сок</t>
  </si>
  <si>
    <t>Кондитерское изделие</t>
  </si>
  <si>
    <t>54-10гн-2022/СР</t>
  </si>
  <si>
    <t>икра кабачковая</t>
  </si>
  <si>
    <t>зеленый горошек</t>
  </si>
  <si>
    <t xml:space="preserve">       </t>
  </si>
  <si>
    <t>салат из белокачанной капусты</t>
  </si>
  <si>
    <t>Рыба тушеная в томате с овощами (минтай)</t>
  </si>
  <si>
    <t>54-11р-2022/СР</t>
  </si>
  <si>
    <t>54-25.1к-2022/СР</t>
  </si>
  <si>
    <t>огурец свежий</t>
  </si>
  <si>
    <t>Суп картофельный с рыбой (минтай)</t>
  </si>
  <si>
    <t xml:space="preserve"> 54-20с-2022/СР</t>
  </si>
  <si>
    <t>Печень говяжья по-строгановски</t>
  </si>
  <si>
    <t>Компот из изюма</t>
  </si>
  <si>
    <t>54-4хн-2022/СР</t>
  </si>
  <si>
    <t>Сельдь с луком</t>
  </si>
  <si>
    <t>76/2011</t>
  </si>
  <si>
    <t>Котлета(биточек) рыбная запеченная в соусе</t>
  </si>
  <si>
    <t>ТПП/330/2011</t>
  </si>
  <si>
    <t>54-8г-2022/СР</t>
  </si>
  <si>
    <t>54-16к-2022/СР</t>
  </si>
  <si>
    <t>маринад с томатом</t>
  </si>
  <si>
    <t>ТПП/331/2011</t>
  </si>
  <si>
    <t>Рис с овощами</t>
  </si>
  <si>
    <t>54-26г-2022/СР</t>
  </si>
  <si>
    <t>Суп с рыбными консервами</t>
  </si>
  <si>
    <t>54-27с-2022/СР</t>
  </si>
  <si>
    <t>Капуста тушеная с мясом</t>
  </si>
  <si>
    <t>54-10м-2022/СР</t>
  </si>
  <si>
    <t>Суп молочный с макаронными изделиями</t>
  </si>
  <si>
    <t>Кофейный напиток с молоком</t>
  </si>
  <si>
    <t>54-23гн-2020/СР</t>
  </si>
  <si>
    <t>Горошница</t>
  </si>
  <si>
    <t>54-21г-2022/СР</t>
  </si>
  <si>
    <t>54-22к-2022/СР</t>
  </si>
  <si>
    <t>6//2011</t>
  </si>
  <si>
    <t>салат из моркови</t>
  </si>
  <si>
    <t>Тефтели из говядины с рисом запеченные в соусе</t>
  </si>
  <si>
    <t>**Фрукты свежие: яблоки, мандарины, апельсины и т.д., от 70гр до 200гр, в зависимости от калибровки.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</si>
  <si>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Энергетическая и биологическая ценность завтраков для детей 12-18 лет</t>
  </si>
  <si>
    <t>664.5</t>
  </si>
  <si>
    <t>599.4</t>
  </si>
  <si>
    <t>544-782</t>
  </si>
  <si>
    <t>19.22</t>
  </si>
  <si>
    <t>85.9</t>
  </si>
  <si>
    <t>76.6</t>
  </si>
  <si>
    <t>13.99</t>
  </si>
  <si>
    <t>0.38</t>
  </si>
  <si>
    <t>0.32</t>
  </si>
  <si>
    <t>249.48</t>
  </si>
  <si>
    <t>399.09</t>
  </si>
  <si>
    <t>81.52</t>
  </si>
  <si>
    <t>767.52</t>
  </si>
  <si>
    <t>45.62</t>
  </si>
  <si>
    <t>17.78</t>
  </si>
  <si>
    <t>Энергетическая и биологическая ценность обедов для детей 12-18 лет</t>
  </si>
  <si>
    <t>902.9</t>
  </si>
  <si>
    <t>816-1199.5</t>
  </si>
  <si>
    <t>38.51</t>
  </si>
  <si>
    <t>27.42</t>
  </si>
  <si>
    <t>125.5</t>
  </si>
  <si>
    <t>114.9</t>
  </si>
  <si>
    <t>32.68</t>
  </si>
  <si>
    <t>0.47</t>
  </si>
  <si>
    <t>0.51</t>
  </si>
  <si>
    <t>0.48</t>
  </si>
  <si>
    <t>1083.05</t>
  </si>
  <si>
    <t>315.75</t>
  </si>
  <si>
    <t>157.7</t>
  </si>
  <si>
    <t>1311.15</t>
  </si>
  <si>
    <t>136.04</t>
  </si>
  <si>
    <t>32.49</t>
  </si>
  <si>
    <t>204/2011/СР</t>
  </si>
  <si>
    <t>СОГЛАСОВАНО</t>
  </si>
  <si>
    <t>Макароны с сыром</t>
  </si>
  <si>
    <t>можно это</t>
  </si>
  <si>
    <t>Директор БОУ Г.Омска "СОШ № 79"</t>
  </si>
  <si>
    <t>_________________/                                        /</t>
  </si>
  <si>
    <t>Цикличное  меню 
горячих обедов для детского садика с 01.01.25 года.</t>
  </si>
  <si>
    <t>Цикличное  меню 
горячих завтраков и обедов для обучающихся 5-11х классов с 01.01.25 года.(на сумму 171,8 рублей).</t>
  </si>
  <si>
    <t>Свекольник  с мясом птицы</t>
  </si>
  <si>
    <t>Суп из овощей с мясом</t>
  </si>
  <si>
    <t>Котлета из курицы с морковью запеченная в соусе</t>
  </si>
  <si>
    <t>пром/331/2011</t>
  </si>
  <si>
    <t>Суп гороховый с мясом</t>
  </si>
  <si>
    <t xml:space="preserve">Борщ с капустой и картофелем с мясом </t>
  </si>
  <si>
    <t>пром/224/2011/СР</t>
  </si>
  <si>
    <t>Каша молочная с яблоками*</t>
  </si>
  <si>
    <t>194/2011/СР</t>
  </si>
  <si>
    <t xml:space="preserve">Плов с мясом птицы                 </t>
  </si>
  <si>
    <t>54-12м/СР</t>
  </si>
  <si>
    <t>Цикличное  меню 
горячих завтраков и обедов для обучающихся с овз 1-4х классов с 01.01.25 года.(на сумму 56,21 рублей).</t>
  </si>
  <si>
    <t xml:space="preserve">Плов с мясом птицы          </t>
  </si>
  <si>
    <t>Закуски (масло сливочное, сыр, повидло) подаются в виде бутербродов.</t>
  </si>
  <si>
    <t>Директор БОУ Г.Омска "СОШ № 65"</t>
  </si>
  <si>
    <t>_________________/Тижина Н.В./</t>
  </si>
  <si>
    <t>Каша с ягодой*</t>
  </si>
  <si>
    <t>195-2011/СР</t>
  </si>
  <si>
    <t>39-2011/СР</t>
  </si>
  <si>
    <t>Суп лапша с курицей</t>
  </si>
  <si>
    <t>75-2011/СР</t>
  </si>
  <si>
    <t>Макаронник с курицей</t>
  </si>
  <si>
    <t xml:space="preserve">Щи из свежей капусты с картофелем </t>
  </si>
  <si>
    <t>Гуляш из мяса птицы(грудка филе)</t>
  </si>
  <si>
    <t>№ 54-2м(к)/СР</t>
  </si>
  <si>
    <t>334-2016/СР</t>
  </si>
  <si>
    <t>54-22м/СР</t>
  </si>
  <si>
    <t xml:space="preserve">Запеканка(сырники) из творога </t>
  </si>
  <si>
    <t>Соус молочный сладкий</t>
  </si>
  <si>
    <t>Свекольник</t>
  </si>
  <si>
    <t>Котлета (биточек) мясные</t>
  </si>
  <si>
    <t>204-2011/СР</t>
  </si>
  <si>
    <t>54-1соус-2022/СР</t>
  </si>
  <si>
    <t>Какао с молоком</t>
  </si>
  <si>
    <t>54-21гн-2022/СР</t>
  </si>
  <si>
    <t xml:space="preserve">Рассольник Ленинградский </t>
  </si>
  <si>
    <t>162/2011/СР</t>
  </si>
  <si>
    <t>54-16з-2022/СР</t>
  </si>
  <si>
    <t xml:space="preserve">Суп гороховый </t>
  </si>
  <si>
    <t>Омлет натуральный с курицей</t>
  </si>
  <si>
    <t>221-2011/СР</t>
  </si>
  <si>
    <t>Сырники(запеканка) из творога со сгущенным молоком</t>
  </si>
  <si>
    <t>Рыба, тушеная в томате с овощами</t>
  </si>
  <si>
    <t xml:space="preserve">        </t>
  </si>
  <si>
    <t>Картофель отварной, с маслом</t>
  </si>
  <si>
    <t>423-2011/СР</t>
  </si>
  <si>
    <t>Курица, тушеная в соусе</t>
  </si>
  <si>
    <t>54-2м(К)-2022/СР</t>
  </si>
  <si>
    <t>Директор БОУ Г.Омска "СОШ № 63"</t>
  </si>
  <si>
    <t>_________________/Аникина О.Н./</t>
  </si>
  <si>
    <t>Запеканка(сырники) из творога с соусом</t>
  </si>
  <si>
    <t>Каша с ягодами*</t>
  </si>
  <si>
    <t>195/2016/СР</t>
  </si>
  <si>
    <t>Сырники(запеканка) из творога с соусом</t>
  </si>
  <si>
    <t>571.7</t>
  </si>
  <si>
    <t>19.82</t>
  </si>
  <si>
    <t>18.45</t>
  </si>
  <si>
    <t>81.6</t>
  </si>
  <si>
    <t>14.96</t>
  </si>
  <si>
    <t>0.23</t>
  </si>
  <si>
    <t>0.37</t>
  </si>
  <si>
    <t>245.14</t>
  </si>
  <si>
    <t>382.58</t>
  </si>
  <si>
    <t>78.02</t>
  </si>
  <si>
    <t>774.01</t>
  </si>
  <si>
    <t>45.53</t>
  </si>
  <si>
    <t>17.27</t>
  </si>
  <si>
    <t>891.3</t>
  </si>
  <si>
    <t>37.99</t>
  </si>
  <si>
    <t>123.87</t>
  </si>
  <si>
    <t>32.61</t>
  </si>
  <si>
    <t>1068.37</t>
  </si>
  <si>
    <t>313.78</t>
  </si>
  <si>
    <t>154.79</t>
  </si>
  <si>
    <t>1298.97</t>
  </si>
  <si>
    <t>134.62</t>
  </si>
  <si>
    <t>31.48</t>
  </si>
  <si>
    <t>Цикличное  меню 
горячих завтраков и обедов для обучающихся 1-4х классов с 01.09.25 года.</t>
  </si>
  <si>
    <t>Директор БОУ Г.Омска "Гимназия № 115/1"</t>
  </si>
  <si>
    <t>_________________/Смирнов С.Б./</t>
  </si>
  <si>
    <t>Суп крестьянский с крупой, с мясом птицы</t>
  </si>
  <si>
    <t>Полдник</t>
  </si>
  <si>
    <t>Кисломолочный продукт</t>
  </si>
  <si>
    <t>Кондитерские изделия</t>
  </si>
  <si>
    <t>Итого за Полдник:</t>
  </si>
  <si>
    <t xml:space="preserve">Сок </t>
  </si>
  <si>
    <t>Выпечное изделие</t>
  </si>
  <si>
    <t>Котлета(биточек) рыбная, запеченная в соусе</t>
  </si>
  <si>
    <t>Голубцы ленивые запеченные в соусе</t>
  </si>
  <si>
    <t>Средние показатели за период (полдник):</t>
  </si>
  <si>
    <t>Запеканка из творога с морковью  (сырники из творога с морковью) со сгущенным молоком</t>
  </si>
  <si>
    <t>Директор БОУ Г.Омска "СОШ № 38"</t>
  </si>
  <si>
    <t>_________________/Храмушина Н.А./</t>
  </si>
  <si>
    <t>Цикличное  дотационное меню на 60 рублей горячих завтраков и обедов для обучающихся с 01.01.25 года.</t>
  </si>
  <si>
    <t>Цикличное дотационное меню на 60 рублей горячих обедов  для обучающихся 2025 года.</t>
  </si>
  <si>
    <t>Директор БОУ Г.Омска "СОШ № 119"</t>
  </si>
  <si>
    <t>_________________/Галеева Л.В./</t>
  </si>
  <si>
    <t>Дотационное меню на 60 рублей горячих завтраков и обедов для обучающихся 2025 года.</t>
  </si>
  <si>
    <t>Суп из овощей</t>
  </si>
  <si>
    <t xml:space="preserve">Рассольник домашний </t>
  </si>
  <si>
    <t>Цикличное  меню 
горячих завтраков и обедов для обучающихся с овз 5-12х классов с 01.03.25 года.</t>
  </si>
  <si>
    <t>Цикличное  меню 
горячих завтраков, обедов и полдников для обучающихся с овз 1-4х классов с 01.03.25 года.</t>
  </si>
  <si>
    <t>Цикличное  меню 
горячих завтраков и обедов для обучающихся 1-4х классов с 2025 года.</t>
  </si>
  <si>
    <t>Щи из свежей капусты с картофелем с мясом говядины</t>
  </si>
  <si>
    <t>Суп из овощей с мясом  говядины</t>
  </si>
  <si>
    <t>Запеканка пшенная с соусом</t>
  </si>
  <si>
    <t>185/2016/СР</t>
  </si>
  <si>
    <t>Каша молочная с ягодами*</t>
  </si>
  <si>
    <t>Каша молочная с курагой*</t>
  </si>
  <si>
    <t>54-15к-2022/СР</t>
  </si>
  <si>
    <t>Борщ с капустой и картофелем  с мясом говядины</t>
  </si>
  <si>
    <t>Омлет со стручковой фасолью</t>
  </si>
  <si>
    <t>233/2016/СР</t>
  </si>
  <si>
    <t>Директор БОУ Г.Омска "СОШ № 131"</t>
  </si>
  <si>
    <t>_________________/Ковтун О.С./</t>
  </si>
  <si>
    <t>Цикличное  меню 
горячих завтраков и обедов для обучающихся 4-5х классов с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</si>
</sst>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  <font>
      <b/>
      <sz val="11"/>
      <color rgb="FF000000"/>
      <name val="Segoe UI"/>
      <family val="2"/>
      <charset val="204"/>
    </font>
    <font>
      <b/>
      <sz val="16"/>
      <color rgb="FF000000"/>
      <name val="Times New Roman"/>
      <family val="1"/>
      <charset val="204"/>
    </font>
    <font>
      <b/>
      <sz val="15"/>
      <color rgb="FF339966"/>
      <name val="Segoe U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  <fill>
      <patternFill patternType="solid">
        <fgColor rgb="FFFFFFCC"/>
        <bgColor rgb="FFFDEADA"/>
      </patternFill>
    </fill>
    <fill>
      <patternFill patternType="solid">
        <fgColor rgb="FFFDEADA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99CCFF"/>
      </patternFill>
    </fill>
    <fill>
      <patternFill patternType="solid">
        <fgColor rgb="FFFFCC00"/>
        <bgColor rgb="FFFFC000"/>
      </patternFill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/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/>
    <xf numFmtId="4" fontId="6" fillId="6" borderId="1" xfId="0" applyNumberFormat="1" applyFont="1" applyFill="1" applyBorder="1" applyAlignment="1">
      <alignment horizontal="center"/>
    </xf>
    <xf numFmtId="0" fontId="3" fillId="6" borderId="0" xfId="0" applyFont="1" applyFill="1" applyAlignment="1"/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/>
    <xf numFmtId="0" fontId="0" fillId="7" borderId="0" xfId="0" applyFill="1"/>
    <xf numFmtId="0" fontId="12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9" fontId="13" fillId="0" borderId="3" xfId="0" applyNumberFormat="1" applyFont="1" applyBorder="1" applyAlignment="1">
      <alignment horizontal="center" vertical="top" wrapText="1"/>
    </xf>
    <xf numFmtId="9" fontId="13" fillId="7" borderId="4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9" fontId="13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13" fillId="7" borderId="4" xfId="0" applyFont="1" applyFill="1" applyBorder="1" applyAlignment="1">
      <alignment vertical="top" wrapText="1"/>
    </xf>
    <xf numFmtId="0" fontId="0" fillId="0" borderId="0" xfId="0" applyBorder="1"/>
    <xf numFmtId="164" fontId="5" fillId="0" borderId="1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/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/>
    <xf numFmtId="4" fontId="6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/>
    <xf numFmtId="4" fontId="6" fillId="6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7" fontId="6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9" fontId="13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3" fillId="0" borderId="1" xfId="0" applyFont="1" applyBorder="1" applyAlignment="1">
      <alignment vertical="top" wrapText="1"/>
    </xf>
    <xf numFmtId="9" fontId="13" fillId="7" borderId="3" xfId="0" applyNumberFormat="1" applyFont="1" applyFill="1" applyBorder="1" applyAlignment="1">
      <alignment horizontal="center" vertical="top" wrapText="1"/>
    </xf>
    <xf numFmtId="0" fontId="3" fillId="8" borderId="0" xfId="0" applyFont="1" applyFill="1" applyAlignment="1"/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/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/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/>
    <xf numFmtId="4" fontId="6" fillId="11" borderId="1" xfId="0" applyNumberFormat="1" applyFont="1" applyFill="1" applyBorder="1" applyAlignment="1">
      <alignment horizontal="center"/>
    </xf>
    <xf numFmtId="0" fontId="3" fillId="11" borderId="0" xfId="0" applyFont="1" applyFill="1" applyAlignment="1"/>
    <xf numFmtId="9" fontId="13" fillId="0" borderId="12" xfId="0" applyNumberFormat="1" applyFont="1" applyBorder="1" applyAlignment="1">
      <alignment horizontal="center" vertical="top" wrapText="1"/>
    </xf>
    <xf numFmtId="9" fontId="13" fillId="7" borderId="13" xfId="0" applyNumberFormat="1" applyFont="1" applyFill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/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/>
    <xf numFmtId="0" fontId="19" fillId="0" borderId="1" xfId="0" applyFont="1" applyBorder="1" applyAlignment="1">
      <alignment horizontal="left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/>
    <xf numFmtId="4" fontId="6" fillId="17" borderId="1" xfId="0" applyNumberFormat="1" applyFont="1" applyFill="1" applyBorder="1" applyAlignment="1">
      <alignment horizontal="center"/>
    </xf>
    <xf numFmtId="0" fontId="3" fillId="17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wrapText="1"/>
    </xf>
    <xf numFmtId="0" fontId="5" fillId="13" borderId="14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/>
    <xf numFmtId="0" fontId="5" fillId="14" borderId="14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 vertical="center"/>
    </xf>
    <xf numFmtId="0" fontId="6" fillId="15" borderId="14" xfId="0" applyFont="1" applyFill="1" applyBorder="1" applyAlignment="1"/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/>
    <xf numFmtId="4" fontId="6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" fontId="6" fillId="0" borderId="0" xfId="0" applyNumberFormat="1" applyFont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/>
    <xf numFmtId="4" fontId="6" fillId="17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17" fontId="6" fillId="0" borderId="14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3" fillId="18" borderId="0" xfId="0" applyFont="1" applyFill="1" applyBorder="1" applyAlignment="1">
      <alignment vertical="top" wrapText="1"/>
    </xf>
    <xf numFmtId="0" fontId="13" fillId="18" borderId="0" xfId="0" applyFont="1" applyFill="1" applyBorder="1" applyAlignment="1">
      <alignment horizontal="center" vertical="top" wrapText="1"/>
    </xf>
    <xf numFmtId="9" fontId="13" fillId="18" borderId="0" xfId="0" applyNumberFormat="1" applyFont="1" applyFill="1" applyBorder="1" applyAlignment="1">
      <alignment horizontal="center" vertical="top" wrapText="1"/>
    </xf>
    <xf numFmtId="0" fontId="0" fillId="18" borderId="0" xfId="0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9" fontId="13" fillId="18" borderId="3" xfId="0" applyNumberFormat="1" applyFont="1" applyFill="1" applyBorder="1" applyAlignment="1">
      <alignment horizontal="center" vertical="top" wrapText="1"/>
    </xf>
    <xf numFmtId="9" fontId="13" fillId="18" borderId="4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 vertical="top" wrapText="1"/>
    </xf>
    <xf numFmtId="9" fontId="13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4" fillId="0" borderId="0" xfId="0" applyFont="1"/>
    <xf numFmtId="0" fontId="2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2" xfId="0" applyFont="1" applyFill="1" applyBorder="1" applyAlignment="1">
      <alignment vertical="top" wrapText="1"/>
    </xf>
    <xf numFmtId="9" fontId="13" fillId="0" borderId="3" xfId="0" applyNumberFormat="1" applyFont="1" applyFill="1" applyBorder="1" applyAlignment="1">
      <alignment horizontal="center" vertical="top" wrapText="1"/>
    </xf>
    <xf numFmtId="0" fontId="13" fillId="18" borderId="1" xfId="0" applyFont="1" applyFill="1" applyBorder="1" applyAlignment="1">
      <alignment vertical="top" wrapText="1"/>
    </xf>
    <xf numFmtId="0" fontId="13" fillId="18" borderId="1" xfId="0" applyFont="1" applyFill="1" applyBorder="1" applyAlignment="1">
      <alignment horizontal="center" vertical="top" wrapText="1"/>
    </xf>
    <xf numFmtId="9" fontId="13" fillId="18" borderId="1" xfId="0" applyNumberFormat="1" applyFont="1" applyFill="1" applyBorder="1" applyAlignment="1">
      <alignment horizontal="center" vertical="top" wrapText="1"/>
    </xf>
    <xf numFmtId="0" fontId="13" fillId="18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wrapText="1"/>
    </xf>
    <xf numFmtId="0" fontId="9" fillId="0" borderId="5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9" fillId="0" borderId="11" xfId="0" applyFont="1" applyBorder="1" applyAlignment="1"/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1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2" fillId="0" borderId="19" xfId="0" applyFont="1" applyBorder="1" applyAlignment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5" fillId="12" borderId="14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2" fillId="0" borderId="2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8A745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E2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AC090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250</v>
      </c>
      <c r="D72" s="18">
        <v>6.25</v>
      </c>
      <c r="E72" s="18">
        <v>7.38</v>
      </c>
      <c r="F72" s="18">
        <v>30</v>
      </c>
      <c r="G72" s="18">
        <v>211.13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550</v>
      </c>
      <c r="D76" s="21">
        <f>SUM(D72:D75)</f>
        <v>12.850000000000001</v>
      </c>
      <c r="E76" s="21">
        <f>SUM(E72:E75)</f>
        <v>23.080000000000002</v>
      </c>
      <c r="F76" s="21">
        <f>SUM(F72:F75)</f>
        <v>76.7</v>
      </c>
      <c r="G76" s="21">
        <f>SUM(G72:G75)</f>
        <v>565.82999999999993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280</v>
      </c>
      <c r="D78" s="18">
        <v>38.08</v>
      </c>
      <c r="E78" s="18">
        <v>11.31</v>
      </c>
      <c r="F78" s="18">
        <v>46.5</v>
      </c>
      <c r="G78" s="18">
        <v>440.5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810</v>
      </c>
      <c r="D81" s="21">
        <f>SUM(D77:D80)</f>
        <v>54.33</v>
      </c>
      <c r="E81" s="21">
        <f>SUM(E77:E80)</f>
        <v>20.040000000000003</v>
      </c>
      <c r="F81" s="21">
        <f>SUM(F77:F80)</f>
        <v>103.28</v>
      </c>
      <c r="G81" s="21">
        <f>SUM(G77:G80)</f>
        <v>810.83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250</v>
      </c>
      <c r="D84" s="18">
        <v>10.63</v>
      </c>
      <c r="E84" s="18">
        <v>10.75</v>
      </c>
      <c r="F84" s="18">
        <v>59.13</v>
      </c>
      <c r="G84" s="18">
        <v>376.25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550</v>
      </c>
      <c r="D88" s="21">
        <f>SUM(D84:D87)</f>
        <v>21.569999999999997</v>
      </c>
      <c r="E88" s="21">
        <f>SUM(E84:E87)</f>
        <v>17.25</v>
      </c>
      <c r="F88" s="21">
        <f>SUM(F84:F87)</f>
        <v>104.93</v>
      </c>
      <c r="G88" s="21">
        <f>SUM(G84:G87)</f>
        <v>662.25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180</v>
      </c>
      <c r="D91" s="18">
        <v>6.4</v>
      </c>
      <c r="E91" s="18">
        <v>5.9</v>
      </c>
      <c r="F91" s="18">
        <v>39.4</v>
      </c>
      <c r="G91" s="18">
        <v>236.2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800</v>
      </c>
      <c r="D94" s="21">
        <f>SUM(D89:D93)</f>
        <v>33.659999999999997</v>
      </c>
      <c r="E94" s="21">
        <f>SUM(E89:E93)</f>
        <v>32.46</v>
      </c>
      <c r="F94" s="21">
        <f>SUM(F89:F93)</f>
        <v>111.97</v>
      </c>
      <c r="G94" s="21">
        <f>SUM(G89:G93)</f>
        <v>873.72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180</v>
      </c>
      <c r="D97" s="18">
        <v>2.93</v>
      </c>
      <c r="E97" s="18">
        <v>1.81</v>
      </c>
      <c r="F97" s="18">
        <v>16.559999999999999</v>
      </c>
      <c r="G97" s="18">
        <v>194.4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560</v>
      </c>
      <c r="D100" s="21">
        <f>SUM(D96:D99)</f>
        <v>10.93</v>
      </c>
      <c r="E100" s="21">
        <f>SUM(E96:E99)</f>
        <v>12.709999999999999</v>
      </c>
      <c r="F100" s="21">
        <f>SUM(F96:F99)</f>
        <v>72.259999999999991</v>
      </c>
      <c r="G100" s="21">
        <f>SUM(G96:G99)</f>
        <v>545.63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280</v>
      </c>
      <c r="D102" s="18">
        <v>34.729999999999997</v>
      </c>
      <c r="E102" s="18">
        <v>8.7100000000000009</v>
      </c>
      <c r="F102" s="18">
        <v>24.62</v>
      </c>
      <c r="G102" s="18">
        <v>327.14999999999998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810</v>
      </c>
      <c r="D105" s="21">
        <f>SUM(D101:D104)</f>
        <v>51.64</v>
      </c>
      <c r="E105" s="21">
        <f>SUM(E101:E104)</f>
        <v>13.63</v>
      </c>
      <c r="F105" s="21">
        <f>SUM(F101:F104)</f>
        <v>81.239999999999995</v>
      </c>
      <c r="G105" s="21">
        <f>SUM(G101:G104)</f>
        <v>684.94999999999993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250</v>
      </c>
      <c r="D107" s="18">
        <v>10.130000000000001</v>
      </c>
      <c r="E107" s="18">
        <v>11.5</v>
      </c>
      <c r="F107" s="18">
        <v>48.25</v>
      </c>
      <c r="G107" s="18">
        <v>337.9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550</v>
      </c>
      <c r="D111" s="21">
        <f>SUM(D107:D110)</f>
        <v>17.940000000000001</v>
      </c>
      <c r="E111" s="21">
        <f>SUM(E107:E110)</f>
        <v>13.899999999999999</v>
      </c>
      <c r="F111" s="21">
        <f>SUM(F107:F110)</f>
        <v>100.38</v>
      </c>
      <c r="G111" s="21">
        <f>SUM(G107:G110)</f>
        <v>599.5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180</v>
      </c>
      <c r="D114" s="18">
        <v>9.84</v>
      </c>
      <c r="E114" s="18">
        <v>7.56</v>
      </c>
      <c r="F114" s="18">
        <v>43.08</v>
      </c>
      <c r="G114" s="18">
        <v>280.44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830</v>
      </c>
      <c r="D117" s="21">
        <f>SUM(D112:D116)</f>
        <v>42.26</v>
      </c>
      <c r="E117" s="21">
        <f>SUM(E112:E116)</f>
        <v>26.3</v>
      </c>
      <c r="F117" s="21">
        <f>SUM(F112:F116)</f>
        <v>108</v>
      </c>
      <c r="G117" s="21">
        <f>SUM(G112:G116)</f>
        <v>810.03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220</v>
      </c>
      <c r="D119" s="18">
        <v>22.86</v>
      </c>
      <c r="E119" s="18">
        <v>13.44</v>
      </c>
      <c r="F119" s="18">
        <v>38.5</v>
      </c>
      <c r="G119" s="18">
        <v>366.1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550</v>
      </c>
      <c r="D123" s="21">
        <f>SUM(D119:D122)</f>
        <v>29.459999999999997</v>
      </c>
      <c r="E123" s="21">
        <f>SUM(E119:E122)</f>
        <v>14.04</v>
      </c>
      <c r="F123" s="21">
        <f>SUM(F119:F122)</f>
        <v>114.1</v>
      </c>
      <c r="G123" s="21">
        <f>SUM(G119:G122)</f>
        <v>700.8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180</v>
      </c>
      <c r="D126" s="18">
        <v>4.32</v>
      </c>
      <c r="E126" s="18">
        <v>5.76</v>
      </c>
      <c r="F126" s="18">
        <v>43.7</v>
      </c>
      <c r="G126" s="18">
        <v>244.2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810</v>
      </c>
      <c r="D129" s="21">
        <f>SUM(D124:D128)</f>
        <v>40.36</v>
      </c>
      <c r="E129" s="21">
        <f>SUM(E124:E128)</f>
        <v>36.450000000000003</v>
      </c>
      <c r="F129" s="21">
        <f>SUM(F124:F128)</f>
        <v>113.89999999999999</v>
      </c>
      <c r="G129" s="21">
        <f>SUM(G124:G128)</f>
        <v>944.43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250</v>
      </c>
      <c r="D131" s="18">
        <v>8.9</v>
      </c>
      <c r="E131" s="18">
        <v>7.2</v>
      </c>
      <c r="F131" s="18">
        <v>33.4</v>
      </c>
      <c r="G131" s="18">
        <v>274.2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630</v>
      </c>
      <c r="D135" s="21">
        <f>SUM(D131:D134)</f>
        <v>15.6</v>
      </c>
      <c r="E135" s="21">
        <f>SUM(E131:E134)</f>
        <v>8.2999999999999989</v>
      </c>
      <c r="F135" s="21">
        <f>SUM(F131:F134)</f>
        <v>89.199999999999989</v>
      </c>
      <c r="G135" s="21">
        <f>SUM(G131:G134)</f>
        <v>534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280</v>
      </c>
      <c r="D137" s="18">
        <v>21.45</v>
      </c>
      <c r="E137" s="18">
        <v>20.62</v>
      </c>
      <c r="F137" s="18">
        <v>54.01</v>
      </c>
      <c r="G137" s="18">
        <v>487.62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810</v>
      </c>
      <c r="D140" s="21">
        <f>SUM(D136:D139)</f>
        <v>38.589999999999996</v>
      </c>
      <c r="E140" s="21">
        <f>SUM(E136:E139)</f>
        <v>29.22</v>
      </c>
      <c r="F140" s="21">
        <f>SUM(F136:F139)</f>
        <v>107.41</v>
      </c>
      <c r="G140" s="21">
        <f>SUM(G136:G139)</f>
        <v>846.92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250</v>
      </c>
      <c r="D142" s="18">
        <v>10.42</v>
      </c>
      <c r="E142" s="18">
        <v>12.64</v>
      </c>
      <c r="F142" s="18">
        <v>47.1</v>
      </c>
      <c r="G142" s="18">
        <v>343.61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550</v>
      </c>
      <c r="D146" s="21">
        <f>SUM(D142:D145)</f>
        <v>17.02</v>
      </c>
      <c r="E146" s="21">
        <f>SUM(E142:E145)</f>
        <v>28.340000000000003</v>
      </c>
      <c r="F146" s="21">
        <f>SUM(F142:F145)</f>
        <v>93.8</v>
      </c>
      <c r="G146" s="21">
        <f>SUM(G142:G145)</f>
        <v>698.31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180</v>
      </c>
      <c r="D149" s="18">
        <v>6.4</v>
      </c>
      <c r="E149" s="18">
        <v>5.9</v>
      </c>
      <c r="F149" s="18">
        <v>39.4</v>
      </c>
      <c r="G149" s="18">
        <v>236.2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810</v>
      </c>
      <c r="D152" s="21">
        <f>SUM(D147:D151)</f>
        <v>35.9</v>
      </c>
      <c r="E152" s="21">
        <f>SUM(E147:E151)</f>
        <v>23.439999999999998</v>
      </c>
      <c r="F152" s="21">
        <f>SUM(F147:F151)</f>
        <v>112.72999999999999</v>
      </c>
      <c r="G152" s="21">
        <f>SUM(G147:G151)</f>
        <v>794.7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560.83333333333337</v>
      </c>
      <c r="D153" s="37">
        <f>(D146+D135+D123+D111+D100+D88+D76+D64+D52+D40+D28+D16)/12</f>
        <v>17.459166666666665</v>
      </c>
      <c r="E153" s="37">
        <f>(E146+E135+E123+E111+E100+E88+E76+E64+E52+E40+E28+E16)/12</f>
        <v>15.269999999999998</v>
      </c>
      <c r="F153" s="37">
        <f>(F146+F135+F123+F111+F100+F88+F76+F64+F52+F40+F28+F16)/12</f>
        <v>97.585000000000022</v>
      </c>
      <c r="G153" s="37">
        <f>(G146+G135+G123+G111+G100+G88+G76+G64+G52+G40+G28+G16)/12</f>
        <v>609.05833333333339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813.33333333333337</v>
      </c>
      <c r="D154" s="37">
        <f>(D152+D140+D129+D117+D105+D94+D81+D58+D46+D34+D22)/12</f>
        <v>37.806249999999999</v>
      </c>
      <c r="E154" s="37">
        <f>(E152+E140+E129+E117+E105+E94+E81+E58+E46+E34+E22)/12</f>
        <v>24.819166666666664</v>
      </c>
      <c r="F154" s="37">
        <f>(F152+F140+F129+F117+F105+F94+F81+F58+F46+F34+F22)/12</f>
        <v>96.61666666666666</v>
      </c>
      <c r="G154" s="37">
        <f>(G152+G140+G129+G117+G105+G94+G81+G58+G46+G34+G22)/12</f>
        <v>757.38083333333327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1374.1666666666667</v>
      </c>
      <c r="D155" s="37">
        <f>D153+D154</f>
        <v>55.265416666666667</v>
      </c>
      <c r="E155" s="37">
        <f>E153+E154</f>
        <v>40.089166666666664</v>
      </c>
      <c r="F155" s="37">
        <f>F153+F154</f>
        <v>194.20166666666668</v>
      </c>
      <c r="G155" s="37">
        <f>G153+G154</f>
        <v>1366.4391666666666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opLeftCell="A4" zoomScaleNormal="100" workbookViewId="0">
      <selection activeCell="A28" sqref="A28"/>
    </sheetView>
  </sheetViews>
  <sheetFormatPr defaultColWidth="8.7265625" defaultRowHeight="14.5" x14ac:dyDescent="0.35"/>
  <cols>
    <col min="1" max="1" width="28.453125" customWidth="1"/>
    <col min="2" max="2" width="53.26953125" customWidth="1"/>
    <col min="3" max="3" width="14.1796875" customWidth="1"/>
    <col min="4" max="7" width="16.1796875" customWidth="1"/>
    <col min="8" max="8" width="27.1796875" customWidth="1"/>
    <col min="220" max="220" width="28.453125" customWidth="1"/>
    <col min="221" max="221" width="39.54296875" customWidth="1"/>
    <col min="222" max="222" width="14.1796875" customWidth="1"/>
    <col min="223" max="226" width="16.1796875" customWidth="1"/>
    <col min="227" max="227" width="26.81640625" customWidth="1"/>
    <col min="257" max="257" width="28.453125" customWidth="1"/>
    <col min="258" max="258" width="53.26953125" customWidth="1"/>
    <col min="259" max="259" width="14.1796875" customWidth="1"/>
    <col min="260" max="263" width="16.1796875" customWidth="1"/>
    <col min="264" max="264" width="27.1796875" customWidth="1"/>
    <col min="476" max="476" width="28.453125" customWidth="1"/>
    <col min="477" max="477" width="39.54296875" customWidth="1"/>
    <col min="478" max="478" width="14.1796875" customWidth="1"/>
    <col min="479" max="482" width="16.1796875" customWidth="1"/>
    <col min="483" max="483" width="26.81640625" customWidth="1"/>
    <col min="513" max="513" width="28.453125" customWidth="1"/>
    <col min="514" max="514" width="53.26953125" customWidth="1"/>
    <col min="515" max="515" width="14.1796875" customWidth="1"/>
    <col min="516" max="519" width="16.1796875" customWidth="1"/>
    <col min="520" max="520" width="27.1796875" customWidth="1"/>
    <col min="732" max="732" width="28.453125" customWidth="1"/>
    <col min="733" max="733" width="39.54296875" customWidth="1"/>
    <col min="734" max="734" width="14.1796875" customWidth="1"/>
    <col min="735" max="738" width="16.1796875" customWidth="1"/>
    <col min="739" max="739" width="26.81640625" customWidth="1"/>
    <col min="769" max="769" width="28.453125" customWidth="1"/>
    <col min="770" max="770" width="53.26953125" customWidth="1"/>
    <col min="771" max="771" width="14.1796875" customWidth="1"/>
    <col min="772" max="775" width="16.1796875" customWidth="1"/>
    <col min="776" max="776" width="27.1796875" customWidth="1"/>
    <col min="988" max="988" width="28.453125" customWidth="1"/>
    <col min="989" max="989" width="39.54296875" customWidth="1"/>
    <col min="990" max="990" width="14.1796875" customWidth="1"/>
    <col min="991" max="994" width="16.1796875" customWidth="1"/>
    <col min="995" max="995" width="26.81640625" customWidth="1"/>
    <col min="1025" max="1025" width="28.453125" customWidth="1"/>
    <col min="1026" max="1026" width="53.26953125" customWidth="1"/>
    <col min="1027" max="1027" width="14.1796875" customWidth="1"/>
    <col min="1028" max="1031" width="16.1796875" customWidth="1"/>
    <col min="1032" max="1032" width="27.1796875" customWidth="1"/>
    <col min="1244" max="1244" width="28.453125" customWidth="1"/>
    <col min="1245" max="1245" width="39.54296875" customWidth="1"/>
    <col min="1246" max="1246" width="14.1796875" customWidth="1"/>
    <col min="1247" max="1250" width="16.1796875" customWidth="1"/>
    <col min="1251" max="1251" width="26.81640625" customWidth="1"/>
    <col min="1281" max="1281" width="28.453125" customWidth="1"/>
    <col min="1282" max="1282" width="53.26953125" customWidth="1"/>
    <col min="1283" max="1283" width="14.1796875" customWidth="1"/>
    <col min="1284" max="1287" width="16.1796875" customWidth="1"/>
    <col min="1288" max="1288" width="27.1796875" customWidth="1"/>
    <col min="1500" max="1500" width="28.453125" customWidth="1"/>
    <col min="1501" max="1501" width="39.54296875" customWidth="1"/>
    <col min="1502" max="1502" width="14.1796875" customWidth="1"/>
    <col min="1503" max="1506" width="16.1796875" customWidth="1"/>
    <col min="1507" max="1507" width="26.81640625" customWidth="1"/>
    <col min="1537" max="1537" width="28.453125" customWidth="1"/>
    <col min="1538" max="1538" width="53.26953125" customWidth="1"/>
    <col min="1539" max="1539" width="14.1796875" customWidth="1"/>
    <col min="1540" max="1543" width="16.1796875" customWidth="1"/>
    <col min="1544" max="1544" width="27.1796875" customWidth="1"/>
    <col min="1756" max="1756" width="28.453125" customWidth="1"/>
    <col min="1757" max="1757" width="39.54296875" customWidth="1"/>
    <col min="1758" max="1758" width="14.1796875" customWidth="1"/>
    <col min="1759" max="1762" width="16.1796875" customWidth="1"/>
    <col min="1763" max="1763" width="26.81640625" customWidth="1"/>
    <col min="1793" max="1793" width="28.453125" customWidth="1"/>
    <col min="1794" max="1794" width="53.26953125" customWidth="1"/>
    <col min="1795" max="1795" width="14.1796875" customWidth="1"/>
    <col min="1796" max="1799" width="16.1796875" customWidth="1"/>
    <col min="1800" max="1800" width="27.1796875" customWidth="1"/>
    <col min="2012" max="2012" width="28.453125" customWidth="1"/>
    <col min="2013" max="2013" width="39.54296875" customWidth="1"/>
    <col min="2014" max="2014" width="14.1796875" customWidth="1"/>
    <col min="2015" max="2018" width="16.1796875" customWidth="1"/>
    <col min="2019" max="2019" width="26.81640625" customWidth="1"/>
    <col min="2049" max="2049" width="28.453125" customWidth="1"/>
    <col min="2050" max="2050" width="53.26953125" customWidth="1"/>
    <col min="2051" max="2051" width="14.1796875" customWidth="1"/>
    <col min="2052" max="2055" width="16.1796875" customWidth="1"/>
    <col min="2056" max="2056" width="27.1796875" customWidth="1"/>
    <col min="2268" max="2268" width="28.453125" customWidth="1"/>
    <col min="2269" max="2269" width="39.54296875" customWidth="1"/>
    <col min="2270" max="2270" width="14.1796875" customWidth="1"/>
    <col min="2271" max="2274" width="16.1796875" customWidth="1"/>
    <col min="2275" max="2275" width="26.81640625" customWidth="1"/>
    <col min="2305" max="2305" width="28.453125" customWidth="1"/>
    <col min="2306" max="2306" width="53.26953125" customWidth="1"/>
    <col min="2307" max="2307" width="14.1796875" customWidth="1"/>
    <col min="2308" max="2311" width="16.1796875" customWidth="1"/>
    <col min="2312" max="2312" width="27.1796875" customWidth="1"/>
    <col min="2524" max="2524" width="28.453125" customWidth="1"/>
    <col min="2525" max="2525" width="39.54296875" customWidth="1"/>
    <col min="2526" max="2526" width="14.1796875" customWidth="1"/>
    <col min="2527" max="2530" width="16.1796875" customWidth="1"/>
    <col min="2531" max="2531" width="26.81640625" customWidth="1"/>
    <col min="2561" max="2561" width="28.453125" customWidth="1"/>
    <col min="2562" max="2562" width="53.26953125" customWidth="1"/>
    <col min="2563" max="2563" width="14.1796875" customWidth="1"/>
    <col min="2564" max="2567" width="16.1796875" customWidth="1"/>
    <col min="2568" max="2568" width="27.1796875" customWidth="1"/>
    <col min="2780" max="2780" width="28.453125" customWidth="1"/>
    <col min="2781" max="2781" width="39.54296875" customWidth="1"/>
    <col min="2782" max="2782" width="14.1796875" customWidth="1"/>
    <col min="2783" max="2786" width="16.1796875" customWidth="1"/>
    <col min="2787" max="2787" width="26.81640625" customWidth="1"/>
    <col min="2817" max="2817" width="28.453125" customWidth="1"/>
    <col min="2818" max="2818" width="53.26953125" customWidth="1"/>
    <col min="2819" max="2819" width="14.1796875" customWidth="1"/>
    <col min="2820" max="2823" width="16.1796875" customWidth="1"/>
    <col min="2824" max="2824" width="27.1796875" customWidth="1"/>
    <col min="3036" max="3036" width="28.453125" customWidth="1"/>
    <col min="3037" max="3037" width="39.54296875" customWidth="1"/>
    <col min="3038" max="3038" width="14.1796875" customWidth="1"/>
    <col min="3039" max="3042" width="16.1796875" customWidth="1"/>
    <col min="3043" max="3043" width="26.81640625" customWidth="1"/>
    <col min="3073" max="3073" width="28.453125" customWidth="1"/>
    <col min="3074" max="3074" width="53.26953125" customWidth="1"/>
    <col min="3075" max="3075" width="14.1796875" customWidth="1"/>
    <col min="3076" max="3079" width="16.1796875" customWidth="1"/>
    <col min="3080" max="3080" width="27.1796875" customWidth="1"/>
    <col min="3292" max="3292" width="28.453125" customWidth="1"/>
    <col min="3293" max="3293" width="39.54296875" customWidth="1"/>
    <col min="3294" max="3294" width="14.1796875" customWidth="1"/>
    <col min="3295" max="3298" width="16.1796875" customWidth="1"/>
    <col min="3299" max="3299" width="26.81640625" customWidth="1"/>
    <col min="3329" max="3329" width="28.453125" customWidth="1"/>
    <col min="3330" max="3330" width="53.26953125" customWidth="1"/>
    <col min="3331" max="3331" width="14.1796875" customWidth="1"/>
    <col min="3332" max="3335" width="16.1796875" customWidth="1"/>
    <col min="3336" max="3336" width="27.1796875" customWidth="1"/>
    <col min="3548" max="3548" width="28.453125" customWidth="1"/>
    <col min="3549" max="3549" width="39.54296875" customWidth="1"/>
    <col min="3550" max="3550" width="14.1796875" customWidth="1"/>
    <col min="3551" max="3554" width="16.1796875" customWidth="1"/>
    <col min="3555" max="3555" width="26.81640625" customWidth="1"/>
    <col min="3585" max="3585" width="28.453125" customWidth="1"/>
    <col min="3586" max="3586" width="53.26953125" customWidth="1"/>
    <col min="3587" max="3587" width="14.1796875" customWidth="1"/>
    <col min="3588" max="3591" width="16.1796875" customWidth="1"/>
    <col min="3592" max="3592" width="27.1796875" customWidth="1"/>
    <col min="3804" max="3804" width="28.453125" customWidth="1"/>
    <col min="3805" max="3805" width="39.54296875" customWidth="1"/>
    <col min="3806" max="3806" width="14.1796875" customWidth="1"/>
    <col min="3807" max="3810" width="16.1796875" customWidth="1"/>
    <col min="3811" max="3811" width="26.81640625" customWidth="1"/>
    <col min="3841" max="3841" width="28.453125" customWidth="1"/>
    <col min="3842" max="3842" width="53.26953125" customWidth="1"/>
    <col min="3843" max="3843" width="14.1796875" customWidth="1"/>
    <col min="3844" max="3847" width="16.1796875" customWidth="1"/>
    <col min="3848" max="3848" width="27.1796875" customWidth="1"/>
    <col min="4060" max="4060" width="28.453125" customWidth="1"/>
    <col min="4061" max="4061" width="39.54296875" customWidth="1"/>
    <col min="4062" max="4062" width="14.1796875" customWidth="1"/>
    <col min="4063" max="4066" width="16.1796875" customWidth="1"/>
    <col min="4067" max="4067" width="26.81640625" customWidth="1"/>
    <col min="4097" max="4097" width="28.453125" customWidth="1"/>
    <col min="4098" max="4098" width="53.26953125" customWidth="1"/>
    <col min="4099" max="4099" width="14.1796875" customWidth="1"/>
    <col min="4100" max="4103" width="16.1796875" customWidth="1"/>
    <col min="4104" max="4104" width="27.1796875" customWidth="1"/>
    <col min="4316" max="4316" width="28.453125" customWidth="1"/>
    <col min="4317" max="4317" width="39.54296875" customWidth="1"/>
    <col min="4318" max="4318" width="14.1796875" customWidth="1"/>
    <col min="4319" max="4322" width="16.1796875" customWidth="1"/>
    <col min="4323" max="4323" width="26.81640625" customWidth="1"/>
    <col min="4353" max="4353" width="28.453125" customWidth="1"/>
    <col min="4354" max="4354" width="53.26953125" customWidth="1"/>
    <col min="4355" max="4355" width="14.1796875" customWidth="1"/>
    <col min="4356" max="4359" width="16.1796875" customWidth="1"/>
    <col min="4360" max="4360" width="27.1796875" customWidth="1"/>
    <col min="4572" max="4572" width="28.453125" customWidth="1"/>
    <col min="4573" max="4573" width="39.54296875" customWidth="1"/>
    <col min="4574" max="4574" width="14.1796875" customWidth="1"/>
    <col min="4575" max="4578" width="16.1796875" customWidth="1"/>
    <col min="4579" max="4579" width="26.81640625" customWidth="1"/>
    <col min="4609" max="4609" width="28.453125" customWidth="1"/>
    <col min="4610" max="4610" width="53.26953125" customWidth="1"/>
    <col min="4611" max="4611" width="14.1796875" customWidth="1"/>
    <col min="4612" max="4615" width="16.1796875" customWidth="1"/>
    <col min="4616" max="4616" width="27.1796875" customWidth="1"/>
    <col min="4828" max="4828" width="28.453125" customWidth="1"/>
    <col min="4829" max="4829" width="39.54296875" customWidth="1"/>
    <col min="4830" max="4830" width="14.1796875" customWidth="1"/>
    <col min="4831" max="4834" width="16.1796875" customWidth="1"/>
    <col min="4835" max="4835" width="26.81640625" customWidth="1"/>
    <col min="4865" max="4865" width="28.453125" customWidth="1"/>
    <col min="4866" max="4866" width="53.26953125" customWidth="1"/>
    <col min="4867" max="4867" width="14.1796875" customWidth="1"/>
    <col min="4868" max="4871" width="16.1796875" customWidth="1"/>
    <col min="4872" max="4872" width="27.1796875" customWidth="1"/>
    <col min="5084" max="5084" width="28.453125" customWidth="1"/>
    <col min="5085" max="5085" width="39.54296875" customWidth="1"/>
    <col min="5086" max="5086" width="14.1796875" customWidth="1"/>
    <col min="5087" max="5090" width="16.1796875" customWidth="1"/>
    <col min="5091" max="5091" width="26.81640625" customWidth="1"/>
    <col min="5121" max="5121" width="28.453125" customWidth="1"/>
    <col min="5122" max="5122" width="53.26953125" customWidth="1"/>
    <col min="5123" max="5123" width="14.1796875" customWidth="1"/>
    <col min="5124" max="5127" width="16.1796875" customWidth="1"/>
    <col min="5128" max="5128" width="27.1796875" customWidth="1"/>
    <col min="5340" max="5340" width="28.453125" customWidth="1"/>
    <col min="5341" max="5341" width="39.54296875" customWidth="1"/>
    <col min="5342" max="5342" width="14.1796875" customWidth="1"/>
    <col min="5343" max="5346" width="16.1796875" customWidth="1"/>
    <col min="5347" max="5347" width="26.81640625" customWidth="1"/>
    <col min="5377" max="5377" width="28.453125" customWidth="1"/>
    <col min="5378" max="5378" width="53.26953125" customWidth="1"/>
    <col min="5379" max="5379" width="14.1796875" customWidth="1"/>
    <col min="5380" max="5383" width="16.1796875" customWidth="1"/>
    <col min="5384" max="5384" width="27.1796875" customWidth="1"/>
    <col min="5596" max="5596" width="28.453125" customWidth="1"/>
    <col min="5597" max="5597" width="39.54296875" customWidth="1"/>
    <col min="5598" max="5598" width="14.1796875" customWidth="1"/>
    <col min="5599" max="5602" width="16.1796875" customWidth="1"/>
    <col min="5603" max="5603" width="26.81640625" customWidth="1"/>
    <col min="5633" max="5633" width="28.453125" customWidth="1"/>
    <col min="5634" max="5634" width="53.26953125" customWidth="1"/>
    <col min="5635" max="5635" width="14.1796875" customWidth="1"/>
    <col min="5636" max="5639" width="16.1796875" customWidth="1"/>
    <col min="5640" max="5640" width="27.1796875" customWidth="1"/>
    <col min="5852" max="5852" width="28.453125" customWidth="1"/>
    <col min="5853" max="5853" width="39.54296875" customWidth="1"/>
    <col min="5854" max="5854" width="14.1796875" customWidth="1"/>
    <col min="5855" max="5858" width="16.1796875" customWidth="1"/>
    <col min="5859" max="5859" width="26.81640625" customWidth="1"/>
    <col min="5889" max="5889" width="28.453125" customWidth="1"/>
    <col min="5890" max="5890" width="53.26953125" customWidth="1"/>
    <col min="5891" max="5891" width="14.1796875" customWidth="1"/>
    <col min="5892" max="5895" width="16.1796875" customWidth="1"/>
    <col min="5896" max="5896" width="27.1796875" customWidth="1"/>
    <col min="6108" max="6108" width="28.453125" customWidth="1"/>
    <col min="6109" max="6109" width="39.54296875" customWidth="1"/>
    <col min="6110" max="6110" width="14.1796875" customWidth="1"/>
    <col min="6111" max="6114" width="16.1796875" customWidth="1"/>
    <col min="6115" max="6115" width="26.81640625" customWidth="1"/>
    <col min="6145" max="6145" width="28.453125" customWidth="1"/>
    <col min="6146" max="6146" width="53.26953125" customWidth="1"/>
    <col min="6147" max="6147" width="14.1796875" customWidth="1"/>
    <col min="6148" max="6151" width="16.1796875" customWidth="1"/>
    <col min="6152" max="6152" width="27.1796875" customWidth="1"/>
    <col min="6364" max="6364" width="28.453125" customWidth="1"/>
    <col min="6365" max="6365" width="39.54296875" customWidth="1"/>
    <col min="6366" max="6366" width="14.1796875" customWidth="1"/>
    <col min="6367" max="6370" width="16.1796875" customWidth="1"/>
    <col min="6371" max="6371" width="26.81640625" customWidth="1"/>
    <col min="6401" max="6401" width="28.453125" customWidth="1"/>
    <col min="6402" max="6402" width="53.26953125" customWidth="1"/>
    <col min="6403" max="6403" width="14.1796875" customWidth="1"/>
    <col min="6404" max="6407" width="16.1796875" customWidth="1"/>
    <col min="6408" max="6408" width="27.1796875" customWidth="1"/>
    <col min="6620" max="6620" width="28.453125" customWidth="1"/>
    <col min="6621" max="6621" width="39.54296875" customWidth="1"/>
    <col min="6622" max="6622" width="14.1796875" customWidth="1"/>
    <col min="6623" max="6626" width="16.1796875" customWidth="1"/>
    <col min="6627" max="6627" width="26.81640625" customWidth="1"/>
    <col min="6657" max="6657" width="28.453125" customWidth="1"/>
    <col min="6658" max="6658" width="53.26953125" customWidth="1"/>
    <col min="6659" max="6659" width="14.1796875" customWidth="1"/>
    <col min="6660" max="6663" width="16.1796875" customWidth="1"/>
    <col min="6664" max="6664" width="27.1796875" customWidth="1"/>
    <col min="6876" max="6876" width="28.453125" customWidth="1"/>
    <col min="6877" max="6877" width="39.54296875" customWidth="1"/>
    <col min="6878" max="6878" width="14.1796875" customWidth="1"/>
    <col min="6879" max="6882" width="16.1796875" customWidth="1"/>
    <col min="6883" max="6883" width="26.81640625" customWidth="1"/>
    <col min="6913" max="6913" width="28.453125" customWidth="1"/>
    <col min="6914" max="6914" width="53.26953125" customWidth="1"/>
    <col min="6915" max="6915" width="14.1796875" customWidth="1"/>
    <col min="6916" max="6919" width="16.1796875" customWidth="1"/>
    <col min="6920" max="6920" width="27.1796875" customWidth="1"/>
    <col min="7132" max="7132" width="28.453125" customWidth="1"/>
    <col min="7133" max="7133" width="39.54296875" customWidth="1"/>
    <col min="7134" max="7134" width="14.1796875" customWidth="1"/>
    <col min="7135" max="7138" width="16.1796875" customWidth="1"/>
    <col min="7139" max="7139" width="26.81640625" customWidth="1"/>
    <col min="7169" max="7169" width="28.453125" customWidth="1"/>
    <col min="7170" max="7170" width="53.26953125" customWidth="1"/>
    <col min="7171" max="7171" width="14.1796875" customWidth="1"/>
    <col min="7172" max="7175" width="16.1796875" customWidth="1"/>
    <col min="7176" max="7176" width="27.1796875" customWidth="1"/>
    <col min="7388" max="7388" width="28.453125" customWidth="1"/>
    <col min="7389" max="7389" width="39.54296875" customWidth="1"/>
    <col min="7390" max="7390" width="14.1796875" customWidth="1"/>
    <col min="7391" max="7394" width="16.1796875" customWidth="1"/>
    <col min="7395" max="7395" width="26.81640625" customWidth="1"/>
    <col min="7425" max="7425" width="28.453125" customWidth="1"/>
    <col min="7426" max="7426" width="53.26953125" customWidth="1"/>
    <col min="7427" max="7427" width="14.1796875" customWidth="1"/>
    <col min="7428" max="7431" width="16.1796875" customWidth="1"/>
    <col min="7432" max="7432" width="27.1796875" customWidth="1"/>
    <col min="7644" max="7644" width="28.453125" customWidth="1"/>
    <col min="7645" max="7645" width="39.54296875" customWidth="1"/>
    <col min="7646" max="7646" width="14.1796875" customWidth="1"/>
    <col min="7647" max="7650" width="16.1796875" customWidth="1"/>
    <col min="7651" max="7651" width="26.81640625" customWidth="1"/>
    <col min="7681" max="7681" width="28.453125" customWidth="1"/>
    <col min="7682" max="7682" width="53.26953125" customWidth="1"/>
    <col min="7683" max="7683" width="14.1796875" customWidth="1"/>
    <col min="7684" max="7687" width="16.1796875" customWidth="1"/>
    <col min="7688" max="7688" width="27.1796875" customWidth="1"/>
    <col min="7900" max="7900" width="28.453125" customWidth="1"/>
    <col min="7901" max="7901" width="39.54296875" customWidth="1"/>
    <col min="7902" max="7902" width="14.1796875" customWidth="1"/>
    <col min="7903" max="7906" width="16.1796875" customWidth="1"/>
    <col min="7907" max="7907" width="26.81640625" customWidth="1"/>
    <col min="7937" max="7937" width="28.453125" customWidth="1"/>
    <col min="7938" max="7938" width="53.26953125" customWidth="1"/>
    <col min="7939" max="7939" width="14.1796875" customWidth="1"/>
    <col min="7940" max="7943" width="16.1796875" customWidth="1"/>
    <col min="7944" max="7944" width="27.1796875" customWidth="1"/>
    <col min="8156" max="8156" width="28.453125" customWidth="1"/>
    <col min="8157" max="8157" width="39.54296875" customWidth="1"/>
    <col min="8158" max="8158" width="14.1796875" customWidth="1"/>
    <col min="8159" max="8162" width="16.1796875" customWidth="1"/>
    <col min="8163" max="8163" width="26.81640625" customWidth="1"/>
    <col min="8193" max="8193" width="28.453125" customWidth="1"/>
    <col min="8194" max="8194" width="53.26953125" customWidth="1"/>
    <col min="8195" max="8195" width="14.1796875" customWidth="1"/>
    <col min="8196" max="8199" width="16.1796875" customWidth="1"/>
    <col min="8200" max="8200" width="27.1796875" customWidth="1"/>
    <col min="8412" max="8412" width="28.453125" customWidth="1"/>
    <col min="8413" max="8413" width="39.54296875" customWidth="1"/>
    <col min="8414" max="8414" width="14.1796875" customWidth="1"/>
    <col min="8415" max="8418" width="16.1796875" customWidth="1"/>
    <col min="8419" max="8419" width="26.81640625" customWidth="1"/>
    <col min="8449" max="8449" width="28.453125" customWidth="1"/>
    <col min="8450" max="8450" width="53.26953125" customWidth="1"/>
    <col min="8451" max="8451" width="14.1796875" customWidth="1"/>
    <col min="8452" max="8455" width="16.1796875" customWidth="1"/>
    <col min="8456" max="8456" width="27.1796875" customWidth="1"/>
    <col min="8668" max="8668" width="28.453125" customWidth="1"/>
    <col min="8669" max="8669" width="39.54296875" customWidth="1"/>
    <col min="8670" max="8670" width="14.1796875" customWidth="1"/>
    <col min="8671" max="8674" width="16.1796875" customWidth="1"/>
    <col min="8675" max="8675" width="26.81640625" customWidth="1"/>
    <col min="8705" max="8705" width="28.453125" customWidth="1"/>
    <col min="8706" max="8706" width="53.26953125" customWidth="1"/>
    <col min="8707" max="8707" width="14.1796875" customWidth="1"/>
    <col min="8708" max="8711" width="16.1796875" customWidth="1"/>
    <col min="8712" max="8712" width="27.1796875" customWidth="1"/>
    <col min="8924" max="8924" width="28.453125" customWidth="1"/>
    <col min="8925" max="8925" width="39.54296875" customWidth="1"/>
    <col min="8926" max="8926" width="14.1796875" customWidth="1"/>
    <col min="8927" max="8930" width="16.1796875" customWidth="1"/>
    <col min="8931" max="8931" width="26.81640625" customWidth="1"/>
    <col min="8961" max="8961" width="28.453125" customWidth="1"/>
    <col min="8962" max="8962" width="53.26953125" customWidth="1"/>
    <col min="8963" max="8963" width="14.1796875" customWidth="1"/>
    <col min="8964" max="8967" width="16.1796875" customWidth="1"/>
    <col min="8968" max="8968" width="27.1796875" customWidth="1"/>
    <col min="9180" max="9180" width="28.453125" customWidth="1"/>
    <col min="9181" max="9181" width="39.54296875" customWidth="1"/>
    <col min="9182" max="9182" width="14.1796875" customWidth="1"/>
    <col min="9183" max="9186" width="16.1796875" customWidth="1"/>
    <col min="9187" max="9187" width="26.81640625" customWidth="1"/>
    <col min="9217" max="9217" width="28.453125" customWidth="1"/>
    <col min="9218" max="9218" width="53.26953125" customWidth="1"/>
    <col min="9219" max="9219" width="14.1796875" customWidth="1"/>
    <col min="9220" max="9223" width="16.1796875" customWidth="1"/>
    <col min="9224" max="9224" width="27.1796875" customWidth="1"/>
    <col min="9436" max="9436" width="28.453125" customWidth="1"/>
    <col min="9437" max="9437" width="39.54296875" customWidth="1"/>
    <col min="9438" max="9438" width="14.1796875" customWidth="1"/>
    <col min="9439" max="9442" width="16.1796875" customWidth="1"/>
    <col min="9443" max="9443" width="26.81640625" customWidth="1"/>
    <col min="9473" max="9473" width="28.453125" customWidth="1"/>
    <col min="9474" max="9474" width="53.26953125" customWidth="1"/>
    <col min="9475" max="9475" width="14.1796875" customWidth="1"/>
    <col min="9476" max="9479" width="16.1796875" customWidth="1"/>
    <col min="9480" max="9480" width="27.1796875" customWidth="1"/>
    <col min="9692" max="9692" width="28.453125" customWidth="1"/>
    <col min="9693" max="9693" width="39.54296875" customWidth="1"/>
    <col min="9694" max="9694" width="14.1796875" customWidth="1"/>
    <col min="9695" max="9698" width="16.1796875" customWidth="1"/>
    <col min="9699" max="9699" width="26.81640625" customWidth="1"/>
    <col min="9729" max="9729" width="28.453125" customWidth="1"/>
    <col min="9730" max="9730" width="53.26953125" customWidth="1"/>
    <col min="9731" max="9731" width="14.1796875" customWidth="1"/>
    <col min="9732" max="9735" width="16.1796875" customWidth="1"/>
    <col min="9736" max="9736" width="27.1796875" customWidth="1"/>
    <col min="9948" max="9948" width="28.453125" customWidth="1"/>
    <col min="9949" max="9949" width="39.54296875" customWidth="1"/>
    <col min="9950" max="9950" width="14.1796875" customWidth="1"/>
    <col min="9951" max="9954" width="16.1796875" customWidth="1"/>
    <col min="9955" max="9955" width="26.81640625" customWidth="1"/>
    <col min="9985" max="9985" width="28.453125" customWidth="1"/>
    <col min="9986" max="9986" width="53.26953125" customWidth="1"/>
    <col min="9987" max="9987" width="14.1796875" customWidth="1"/>
    <col min="9988" max="9991" width="16.1796875" customWidth="1"/>
    <col min="9992" max="9992" width="27.1796875" customWidth="1"/>
    <col min="10204" max="10204" width="28.453125" customWidth="1"/>
    <col min="10205" max="10205" width="39.54296875" customWidth="1"/>
    <col min="10206" max="10206" width="14.1796875" customWidth="1"/>
    <col min="10207" max="10210" width="16.1796875" customWidth="1"/>
    <col min="10211" max="10211" width="26.81640625" customWidth="1"/>
    <col min="10241" max="10241" width="28.453125" customWidth="1"/>
    <col min="10242" max="10242" width="53.26953125" customWidth="1"/>
    <col min="10243" max="10243" width="14.1796875" customWidth="1"/>
    <col min="10244" max="10247" width="16.1796875" customWidth="1"/>
    <col min="10248" max="10248" width="27.1796875" customWidth="1"/>
    <col min="10460" max="10460" width="28.453125" customWidth="1"/>
    <col min="10461" max="10461" width="39.54296875" customWidth="1"/>
    <col min="10462" max="10462" width="14.1796875" customWidth="1"/>
    <col min="10463" max="10466" width="16.1796875" customWidth="1"/>
    <col min="10467" max="10467" width="26.81640625" customWidth="1"/>
    <col min="10497" max="10497" width="28.453125" customWidth="1"/>
    <col min="10498" max="10498" width="53.26953125" customWidth="1"/>
    <col min="10499" max="10499" width="14.1796875" customWidth="1"/>
    <col min="10500" max="10503" width="16.1796875" customWidth="1"/>
    <col min="10504" max="10504" width="27.1796875" customWidth="1"/>
    <col min="10716" max="10716" width="28.453125" customWidth="1"/>
    <col min="10717" max="10717" width="39.54296875" customWidth="1"/>
    <col min="10718" max="10718" width="14.1796875" customWidth="1"/>
    <col min="10719" max="10722" width="16.1796875" customWidth="1"/>
    <col min="10723" max="10723" width="26.81640625" customWidth="1"/>
    <col min="10753" max="10753" width="28.453125" customWidth="1"/>
    <col min="10754" max="10754" width="53.26953125" customWidth="1"/>
    <col min="10755" max="10755" width="14.1796875" customWidth="1"/>
    <col min="10756" max="10759" width="16.1796875" customWidth="1"/>
    <col min="10760" max="10760" width="27.1796875" customWidth="1"/>
    <col min="10972" max="10972" width="28.453125" customWidth="1"/>
    <col min="10973" max="10973" width="39.54296875" customWidth="1"/>
    <col min="10974" max="10974" width="14.1796875" customWidth="1"/>
    <col min="10975" max="10978" width="16.1796875" customWidth="1"/>
    <col min="10979" max="10979" width="26.81640625" customWidth="1"/>
    <col min="11009" max="11009" width="28.453125" customWidth="1"/>
    <col min="11010" max="11010" width="53.26953125" customWidth="1"/>
    <col min="11011" max="11011" width="14.1796875" customWidth="1"/>
    <col min="11012" max="11015" width="16.1796875" customWidth="1"/>
    <col min="11016" max="11016" width="27.1796875" customWidth="1"/>
    <col min="11228" max="11228" width="28.453125" customWidth="1"/>
    <col min="11229" max="11229" width="39.54296875" customWidth="1"/>
    <col min="11230" max="11230" width="14.1796875" customWidth="1"/>
    <col min="11231" max="11234" width="16.1796875" customWidth="1"/>
    <col min="11235" max="11235" width="26.81640625" customWidth="1"/>
    <col min="11265" max="11265" width="28.453125" customWidth="1"/>
    <col min="11266" max="11266" width="53.26953125" customWidth="1"/>
    <col min="11267" max="11267" width="14.1796875" customWidth="1"/>
    <col min="11268" max="11271" width="16.1796875" customWidth="1"/>
    <col min="11272" max="11272" width="27.1796875" customWidth="1"/>
    <col min="11484" max="11484" width="28.453125" customWidth="1"/>
    <col min="11485" max="11485" width="39.54296875" customWidth="1"/>
    <col min="11486" max="11486" width="14.1796875" customWidth="1"/>
    <col min="11487" max="11490" width="16.1796875" customWidth="1"/>
    <col min="11491" max="11491" width="26.81640625" customWidth="1"/>
    <col min="11521" max="11521" width="28.453125" customWidth="1"/>
    <col min="11522" max="11522" width="53.26953125" customWidth="1"/>
    <col min="11523" max="11523" width="14.1796875" customWidth="1"/>
    <col min="11524" max="11527" width="16.1796875" customWidth="1"/>
    <col min="11528" max="11528" width="27.1796875" customWidth="1"/>
    <col min="11740" max="11740" width="28.453125" customWidth="1"/>
    <col min="11741" max="11741" width="39.54296875" customWidth="1"/>
    <col min="11742" max="11742" width="14.1796875" customWidth="1"/>
    <col min="11743" max="11746" width="16.1796875" customWidth="1"/>
    <col min="11747" max="11747" width="26.81640625" customWidth="1"/>
    <col min="11777" max="11777" width="28.453125" customWidth="1"/>
    <col min="11778" max="11778" width="53.26953125" customWidth="1"/>
    <col min="11779" max="11779" width="14.1796875" customWidth="1"/>
    <col min="11780" max="11783" width="16.1796875" customWidth="1"/>
    <col min="11784" max="11784" width="27.1796875" customWidth="1"/>
    <col min="11996" max="11996" width="28.453125" customWidth="1"/>
    <col min="11997" max="11997" width="39.54296875" customWidth="1"/>
    <col min="11998" max="11998" width="14.1796875" customWidth="1"/>
    <col min="11999" max="12002" width="16.1796875" customWidth="1"/>
    <col min="12003" max="12003" width="26.81640625" customWidth="1"/>
    <col min="12033" max="12033" width="28.453125" customWidth="1"/>
    <col min="12034" max="12034" width="53.26953125" customWidth="1"/>
    <col min="12035" max="12035" width="14.1796875" customWidth="1"/>
    <col min="12036" max="12039" width="16.1796875" customWidth="1"/>
    <col min="12040" max="12040" width="27.1796875" customWidth="1"/>
    <col min="12252" max="12252" width="28.453125" customWidth="1"/>
    <col min="12253" max="12253" width="39.54296875" customWidth="1"/>
    <col min="12254" max="12254" width="14.1796875" customWidth="1"/>
    <col min="12255" max="12258" width="16.1796875" customWidth="1"/>
    <col min="12259" max="12259" width="26.81640625" customWidth="1"/>
    <col min="12289" max="12289" width="28.453125" customWidth="1"/>
    <col min="12290" max="12290" width="53.26953125" customWidth="1"/>
    <col min="12291" max="12291" width="14.1796875" customWidth="1"/>
    <col min="12292" max="12295" width="16.1796875" customWidth="1"/>
    <col min="12296" max="12296" width="27.1796875" customWidth="1"/>
    <col min="12508" max="12508" width="28.453125" customWidth="1"/>
    <col min="12509" max="12509" width="39.54296875" customWidth="1"/>
    <col min="12510" max="12510" width="14.1796875" customWidth="1"/>
    <col min="12511" max="12514" width="16.1796875" customWidth="1"/>
    <col min="12515" max="12515" width="26.81640625" customWidth="1"/>
    <col min="12545" max="12545" width="28.453125" customWidth="1"/>
    <col min="12546" max="12546" width="53.26953125" customWidth="1"/>
    <col min="12547" max="12547" width="14.1796875" customWidth="1"/>
    <col min="12548" max="12551" width="16.1796875" customWidth="1"/>
    <col min="12552" max="12552" width="27.1796875" customWidth="1"/>
    <col min="12764" max="12764" width="28.453125" customWidth="1"/>
    <col min="12765" max="12765" width="39.54296875" customWidth="1"/>
    <col min="12766" max="12766" width="14.1796875" customWidth="1"/>
    <col min="12767" max="12770" width="16.1796875" customWidth="1"/>
    <col min="12771" max="12771" width="26.81640625" customWidth="1"/>
    <col min="12801" max="12801" width="28.453125" customWidth="1"/>
    <col min="12802" max="12802" width="53.26953125" customWidth="1"/>
    <col min="12803" max="12803" width="14.1796875" customWidth="1"/>
    <col min="12804" max="12807" width="16.1796875" customWidth="1"/>
    <col min="12808" max="12808" width="27.1796875" customWidth="1"/>
    <col min="13020" max="13020" width="28.453125" customWidth="1"/>
    <col min="13021" max="13021" width="39.54296875" customWidth="1"/>
    <col min="13022" max="13022" width="14.1796875" customWidth="1"/>
    <col min="13023" max="13026" width="16.1796875" customWidth="1"/>
    <col min="13027" max="13027" width="26.81640625" customWidth="1"/>
    <col min="13057" max="13057" width="28.453125" customWidth="1"/>
    <col min="13058" max="13058" width="53.26953125" customWidth="1"/>
    <col min="13059" max="13059" width="14.1796875" customWidth="1"/>
    <col min="13060" max="13063" width="16.1796875" customWidth="1"/>
    <col min="13064" max="13064" width="27.1796875" customWidth="1"/>
    <col min="13276" max="13276" width="28.453125" customWidth="1"/>
    <col min="13277" max="13277" width="39.54296875" customWidth="1"/>
    <col min="13278" max="13278" width="14.1796875" customWidth="1"/>
    <col min="13279" max="13282" width="16.1796875" customWidth="1"/>
    <col min="13283" max="13283" width="26.81640625" customWidth="1"/>
    <col min="13313" max="13313" width="28.453125" customWidth="1"/>
    <col min="13314" max="13314" width="53.26953125" customWidth="1"/>
    <col min="13315" max="13315" width="14.1796875" customWidth="1"/>
    <col min="13316" max="13319" width="16.1796875" customWidth="1"/>
    <col min="13320" max="13320" width="27.1796875" customWidth="1"/>
    <col min="13532" max="13532" width="28.453125" customWidth="1"/>
    <col min="13533" max="13533" width="39.54296875" customWidth="1"/>
    <col min="13534" max="13534" width="14.1796875" customWidth="1"/>
    <col min="13535" max="13538" width="16.1796875" customWidth="1"/>
    <col min="13539" max="13539" width="26.81640625" customWidth="1"/>
    <col min="13569" max="13569" width="28.453125" customWidth="1"/>
    <col min="13570" max="13570" width="53.26953125" customWidth="1"/>
    <col min="13571" max="13571" width="14.1796875" customWidth="1"/>
    <col min="13572" max="13575" width="16.1796875" customWidth="1"/>
    <col min="13576" max="13576" width="27.1796875" customWidth="1"/>
    <col min="13788" max="13788" width="28.453125" customWidth="1"/>
    <col min="13789" max="13789" width="39.54296875" customWidth="1"/>
    <col min="13790" max="13790" width="14.1796875" customWidth="1"/>
    <col min="13791" max="13794" width="16.1796875" customWidth="1"/>
    <col min="13795" max="13795" width="26.81640625" customWidth="1"/>
    <col min="13825" max="13825" width="28.453125" customWidth="1"/>
    <col min="13826" max="13826" width="53.26953125" customWidth="1"/>
    <col min="13827" max="13827" width="14.1796875" customWidth="1"/>
    <col min="13828" max="13831" width="16.1796875" customWidth="1"/>
    <col min="13832" max="13832" width="27.1796875" customWidth="1"/>
    <col min="14044" max="14044" width="28.453125" customWidth="1"/>
    <col min="14045" max="14045" width="39.54296875" customWidth="1"/>
    <col min="14046" max="14046" width="14.1796875" customWidth="1"/>
    <col min="14047" max="14050" width="16.1796875" customWidth="1"/>
    <col min="14051" max="14051" width="26.81640625" customWidth="1"/>
    <col min="14081" max="14081" width="28.453125" customWidth="1"/>
    <col min="14082" max="14082" width="53.26953125" customWidth="1"/>
    <col min="14083" max="14083" width="14.1796875" customWidth="1"/>
    <col min="14084" max="14087" width="16.1796875" customWidth="1"/>
    <col min="14088" max="14088" width="27.1796875" customWidth="1"/>
    <col min="14300" max="14300" width="28.453125" customWidth="1"/>
    <col min="14301" max="14301" width="39.54296875" customWidth="1"/>
    <col min="14302" max="14302" width="14.1796875" customWidth="1"/>
    <col min="14303" max="14306" width="16.1796875" customWidth="1"/>
    <col min="14307" max="14307" width="26.81640625" customWidth="1"/>
    <col min="14337" max="14337" width="28.453125" customWidth="1"/>
    <col min="14338" max="14338" width="53.26953125" customWidth="1"/>
    <col min="14339" max="14339" width="14.1796875" customWidth="1"/>
    <col min="14340" max="14343" width="16.1796875" customWidth="1"/>
    <col min="14344" max="14344" width="27.1796875" customWidth="1"/>
    <col min="14556" max="14556" width="28.453125" customWidth="1"/>
    <col min="14557" max="14557" width="39.54296875" customWidth="1"/>
    <col min="14558" max="14558" width="14.1796875" customWidth="1"/>
    <col min="14559" max="14562" width="16.1796875" customWidth="1"/>
    <col min="14563" max="14563" width="26.81640625" customWidth="1"/>
    <col min="14593" max="14593" width="28.453125" customWidth="1"/>
    <col min="14594" max="14594" width="53.26953125" customWidth="1"/>
    <col min="14595" max="14595" width="14.1796875" customWidth="1"/>
    <col min="14596" max="14599" width="16.1796875" customWidth="1"/>
    <col min="14600" max="14600" width="27.1796875" customWidth="1"/>
    <col min="14812" max="14812" width="28.453125" customWidth="1"/>
    <col min="14813" max="14813" width="39.54296875" customWidth="1"/>
    <col min="14814" max="14814" width="14.1796875" customWidth="1"/>
    <col min="14815" max="14818" width="16.1796875" customWidth="1"/>
    <col min="14819" max="14819" width="26.81640625" customWidth="1"/>
    <col min="14849" max="14849" width="28.453125" customWidth="1"/>
    <col min="14850" max="14850" width="53.26953125" customWidth="1"/>
    <col min="14851" max="14851" width="14.1796875" customWidth="1"/>
    <col min="14852" max="14855" width="16.1796875" customWidth="1"/>
    <col min="14856" max="14856" width="27.1796875" customWidth="1"/>
    <col min="15068" max="15068" width="28.453125" customWidth="1"/>
    <col min="15069" max="15069" width="39.54296875" customWidth="1"/>
    <col min="15070" max="15070" width="14.1796875" customWidth="1"/>
    <col min="15071" max="15074" width="16.1796875" customWidth="1"/>
    <col min="15075" max="15075" width="26.81640625" customWidth="1"/>
    <col min="15105" max="15105" width="28.453125" customWidth="1"/>
    <col min="15106" max="15106" width="53.26953125" customWidth="1"/>
    <col min="15107" max="15107" width="14.1796875" customWidth="1"/>
    <col min="15108" max="15111" width="16.1796875" customWidth="1"/>
    <col min="15112" max="15112" width="27.1796875" customWidth="1"/>
    <col min="15324" max="15324" width="28.453125" customWidth="1"/>
    <col min="15325" max="15325" width="39.54296875" customWidth="1"/>
    <col min="15326" max="15326" width="14.1796875" customWidth="1"/>
    <col min="15327" max="15330" width="16.1796875" customWidth="1"/>
    <col min="15331" max="15331" width="26.81640625" customWidth="1"/>
    <col min="15361" max="15361" width="28.453125" customWidth="1"/>
    <col min="15362" max="15362" width="53.26953125" customWidth="1"/>
    <col min="15363" max="15363" width="14.1796875" customWidth="1"/>
    <col min="15364" max="15367" width="16.1796875" customWidth="1"/>
    <col min="15368" max="15368" width="27.1796875" customWidth="1"/>
    <col min="15580" max="15580" width="28.453125" customWidth="1"/>
    <col min="15581" max="15581" width="39.54296875" customWidth="1"/>
    <col min="15582" max="15582" width="14.1796875" customWidth="1"/>
    <col min="15583" max="15586" width="16.1796875" customWidth="1"/>
    <col min="15587" max="15587" width="26.81640625" customWidth="1"/>
    <col min="15617" max="15617" width="28.453125" customWidth="1"/>
    <col min="15618" max="15618" width="53.26953125" customWidth="1"/>
    <col min="15619" max="15619" width="14.1796875" customWidth="1"/>
    <col min="15620" max="15623" width="16.1796875" customWidth="1"/>
    <col min="15624" max="15624" width="27.1796875" customWidth="1"/>
    <col min="15836" max="15836" width="28.453125" customWidth="1"/>
    <col min="15837" max="15837" width="39.54296875" customWidth="1"/>
    <col min="15838" max="15838" width="14.1796875" customWidth="1"/>
    <col min="15839" max="15842" width="16.1796875" customWidth="1"/>
    <col min="15843" max="15843" width="26.81640625" customWidth="1"/>
    <col min="15873" max="15873" width="28.453125" customWidth="1"/>
    <col min="15874" max="15874" width="53.26953125" customWidth="1"/>
    <col min="15875" max="15875" width="14.1796875" customWidth="1"/>
    <col min="15876" max="15879" width="16.1796875" customWidth="1"/>
    <col min="15880" max="15880" width="27.1796875" customWidth="1"/>
    <col min="16092" max="16092" width="28.453125" customWidth="1"/>
    <col min="16093" max="16093" width="39.54296875" customWidth="1"/>
    <col min="16094" max="16094" width="14.1796875" customWidth="1"/>
    <col min="16095" max="16098" width="16.1796875" customWidth="1"/>
    <col min="16099" max="16099" width="26.81640625" customWidth="1"/>
    <col min="16129" max="16129" width="28.453125" customWidth="1"/>
    <col min="16130" max="16130" width="53.26953125" customWidth="1"/>
    <col min="16131" max="16131" width="14.1796875" customWidth="1"/>
    <col min="16132" max="16135" width="16.1796875" customWidth="1"/>
    <col min="16136" max="16136" width="27.1796875" customWidth="1"/>
    <col min="16348" max="16348" width="28.453125" customWidth="1"/>
    <col min="16349" max="16349" width="39.54296875" customWidth="1"/>
    <col min="16350" max="16350" width="14.1796875" customWidth="1"/>
    <col min="16351" max="16354" width="16.1796875" customWidth="1"/>
    <col min="16355" max="16355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157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158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159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160</v>
      </c>
      <c r="C12" s="17">
        <v>250</v>
      </c>
      <c r="D12" s="18">
        <v>10.3</v>
      </c>
      <c r="E12" s="18">
        <v>13.4</v>
      </c>
      <c r="F12" s="18">
        <v>41.2</v>
      </c>
      <c r="G12" s="18">
        <v>326.8</v>
      </c>
      <c r="H12" s="17" t="s">
        <v>101</v>
      </c>
    </row>
    <row r="13" spans="1:8" s="6" customFormat="1" ht="18.75" customHeight="1" x14ac:dyDescent="0.3">
      <c r="A13" s="237"/>
      <c r="B13" s="17" t="s">
        <v>25</v>
      </c>
      <c r="C13" s="17">
        <v>50</v>
      </c>
      <c r="D13" s="18">
        <v>3.8</v>
      </c>
      <c r="E13" s="18">
        <v>0.4</v>
      </c>
      <c r="F13" s="18">
        <v>24.6</v>
      </c>
      <c r="G13" s="18">
        <v>117.2</v>
      </c>
      <c r="H13" s="17" t="s">
        <v>26</v>
      </c>
    </row>
    <row r="14" spans="1:8" s="6" customFormat="1" ht="18" x14ac:dyDescent="0.3">
      <c r="A14" s="237"/>
      <c r="B14" s="17" t="s">
        <v>27</v>
      </c>
      <c r="C14" s="17">
        <v>200</v>
      </c>
      <c r="D14" s="18">
        <v>0.2</v>
      </c>
      <c r="E14" s="18">
        <v>0</v>
      </c>
      <c r="F14" s="18">
        <v>6.4</v>
      </c>
      <c r="G14" s="18">
        <v>26.8</v>
      </c>
      <c r="H14" s="17" t="s">
        <v>28</v>
      </c>
    </row>
    <row r="15" spans="1:8" s="6" customFormat="1" ht="18" x14ac:dyDescent="0.4">
      <c r="A15" s="19" t="s">
        <v>29</v>
      </c>
      <c r="B15" s="20"/>
      <c r="C15" s="19">
        <f>SUM(C12:C14)</f>
        <v>500</v>
      </c>
      <c r="D15" s="21">
        <f>SUM(D12:D14)</f>
        <v>14.3</v>
      </c>
      <c r="E15" s="21">
        <f>SUM(E12:E14)</f>
        <v>13.8</v>
      </c>
      <c r="F15" s="21">
        <f>SUM(F12:F14)</f>
        <v>72.200000000000017</v>
      </c>
      <c r="G15" s="21">
        <f>SUM(G12:G14)</f>
        <v>470.8</v>
      </c>
      <c r="H15" s="22"/>
    </row>
    <row r="16" spans="1:8" s="6" customFormat="1" ht="26.25" customHeight="1" x14ac:dyDescent="0.3">
      <c r="A16" s="238" t="s">
        <v>30</v>
      </c>
      <c r="B16" s="16" t="s">
        <v>42</v>
      </c>
      <c r="C16" s="17">
        <v>60</v>
      </c>
      <c r="D16" s="18">
        <v>1.1399999999999999</v>
      </c>
      <c r="E16" s="18">
        <v>5.34</v>
      </c>
      <c r="F16" s="18">
        <v>4.62</v>
      </c>
      <c r="G16" s="18">
        <v>71.099999999999994</v>
      </c>
      <c r="H16" s="17" t="s">
        <v>26</v>
      </c>
    </row>
    <row r="17" spans="1:8" s="6" customFormat="1" ht="38.25" customHeight="1" x14ac:dyDescent="0.3">
      <c r="A17" s="238">
        <v>2</v>
      </c>
      <c r="B17" s="17" t="s">
        <v>161</v>
      </c>
      <c r="C17" s="17">
        <v>200</v>
      </c>
      <c r="D17" s="18">
        <v>10.4</v>
      </c>
      <c r="E17" s="18">
        <v>10.199999999999999</v>
      </c>
      <c r="F17" s="18">
        <v>5.8</v>
      </c>
      <c r="G17" s="18">
        <v>156.5</v>
      </c>
      <c r="H17" s="17" t="s">
        <v>32</v>
      </c>
    </row>
    <row r="18" spans="1:8" s="6" customFormat="1" ht="20.25" customHeight="1" x14ac:dyDescent="0.3">
      <c r="A18" s="238">
        <v>3</v>
      </c>
      <c r="B18" s="17" t="s">
        <v>162</v>
      </c>
      <c r="C18" s="17">
        <v>90</v>
      </c>
      <c r="D18" s="18">
        <v>7.6</v>
      </c>
      <c r="E18" s="18">
        <v>6.9</v>
      </c>
      <c r="F18" s="18">
        <v>5.8</v>
      </c>
      <c r="G18" s="18">
        <v>115.5</v>
      </c>
      <c r="H18" s="17" t="s">
        <v>163</v>
      </c>
    </row>
    <row r="19" spans="1:8" s="6" customFormat="1" ht="20.25" customHeight="1" x14ac:dyDescent="0.3">
      <c r="A19" s="238"/>
      <c r="B19" s="17" t="s">
        <v>35</v>
      </c>
      <c r="C19" s="17">
        <v>150</v>
      </c>
      <c r="D19" s="18">
        <v>8.1999999999999993</v>
      </c>
      <c r="E19" s="18">
        <v>6.3</v>
      </c>
      <c r="F19" s="18">
        <v>35.9</v>
      </c>
      <c r="G19" s="18">
        <v>233.7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SUM(C16:C21)</f>
        <v>780</v>
      </c>
      <c r="D22" s="21">
        <f>SUM(D16:D21)</f>
        <v>32.840000000000003</v>
      </c>
      <c r="E22" s="21">
        <f>SUM(E16:E21)</f>
        <v>29.939999999999998</v>
      </c>
      <c r="F22" s="21">
        <f>SUM(F16:F21)</f>
        <v>94.82</v>
      </c>
      <c r="G22" s="21">
        <f>SUM(G16:G21)</f>
        <v>780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7" t="s">
        <v>164</v>
      </c>
      <c r="C24" s="17">
        <v>250</v>
      </c>
      <c r="D24" s="18">
        <v>16.100000000000001</v>
      </c>
      <c r="E24" s="18">
        <v>17.7</v>
      </c>
      <c r="F24" s="18">
        <v>8</v>
      </c>
      <c r="G24" s="18">
        <v>255.9</v>
      </c>
      <c r="H24" s="17" t="s">
        <v>165</v>
      </c>
    </row>
    <row r="25" spans="1:8" s="6" customFormat="1" ht="18" x14ac:dyDescent="0.3">
      <c r="A25" s="238">
        <v>4</v>
      </c>
      <c r="B25" s="17" t="s">
        <v>25</v>
      </c>
      <c r="C25" s="17">
        <v>80</v>
      </c>
      <c r="D25" s="18">
        <v>6.1</v>
      </c>
      <c r="E25" s="18">
        <v>0.6</v>
      </c>
      <c r="F25" s="18">
        <v>39.4</v>
      </c>
      <c r="G25" s="18">
        <v>187.5</v>
      </c>
      <c r="H25" s="17" t="s">
        <v>26</v>
      </c>
    </row>
    <row r="26" spans="1:8" s="6" customFormat="1" ht="18" x14ac:dyDescent="0.3">
      <c r="A26" s="238"/>
      <c r="B26" s="17" t="s">
        <v>46</v>
      </c>
      <c r="C26" s="17">
        <v>200</v>
      </c>
      <c r="D26" s="18">
        <v>0.2</v>
      </c>
      <c r="E26" s="18">
        <v>0.1</v>
      </c>
      <c r="F26" s="18">
        <v>6.6</v>
      </c>
      <c r="G26" s="18">
        <v>27.9</v>
      </c>
      <c r="H26" s="17" t="s">
        <v>47</v>
      </c>
    </row>
    <row r="27" spans="1:8" s="6" customFormat="1" ht="18" x14ac:dyDescent="0.4">
      <c r="A27" s="19" t="s">
        <v>29</v>
      </c>
      <c r="B27" s="20"/>
      <c r="C27" s="19">
        <v>540</v>
      </c>
      <c r="D27" s="21">
        <f>SUM(D24:D26)</f>
        <v>22.400000000000002</v>
      </c>
      <c r="E27" s="21">
        <f>SUM(E24:E26)</f>
        <v>18.400000000000002</v>
      </c>
      <c r="F27" s="21">
        <f>SUM(F24:F26)</f>
        <v>54</v>
      </c>
      <c r="G27" s="21">
        <f>SUM(G24:G26)</f>
        <v>471.29999999999995</v>
      </c>
      <c r="H27" s="22"/>
    </row>
    <row r="28" spans="1:8" s="6" customFormat="1" ht="18" x14ac:dyDescent="0.3">
      <c r="A28" s="238" t="s">
        <v>30</v>
      </c>
      <c r="B28" s="16" t="s">
        <v>42</v>
      </c>
      <c r="C28" s="17">
        <v>60</v>
      </c>
      <c r="D28" s="18">
        <v>1.5</v>
      </c>
      <c r="E28" s="18">
        <v>6.1</v>
      </c>
      <c r="F28" s="18">
        <v>6.2</v>
      </c>
      <c r="G28" s="18">
        <v>85.8</v>
      </c>
      <c r="H28" s="17" t="s">
        <v>166</v>
      </c>
    </row>
    <row r="29" spans="1:8" s="6" customFormat="1" ht="24" customHeight="1" x14ac:dyDescent="0.3">
      <c r="A29" s="238">
        <v>2</v>
      </c>
      <c r="B29" s="17" t="s">
        <v>48</v>
      </c>
      <c r="C29" s="17">
        <v>200</v>
      </c>
      <c r="D29" s="18">
        <v>14</v>
      </c>
      <c r="E29" s="18">
        <v>6.1</v>
      </c>
      <c r="F29" s="18">
        <v>9.1</v>
      </c>
      <c r="G29" s="18">
        <v>147.1</v>
      </c>
      <c r="H29" s="17" t="s">
        <v>167</v>
      </c>
    </row>
    <row r="30" spans="1:8" s="6" customFormat="1" ht="24" customHeight="1" x14ac:dyDescent="0.3">
      <c r="A30" s="238"/>
      <c r="B30" s="17" t="s">
        <v>168</v>
      </c>
      <c r="C30" s="17">
        <v>200</v>
      </c>
      <c r="D30" s="18">
        <v>19.2</v>
      </c>
      <c r="E30" s="18">
        <v>26.2</v>
      </c>
      <c r="F30" s="18">
        <v>20.7</v>
      </c>
      <c r="G30" s="18">
        <v>395.2</v>
      </c>
      <c r="H30" s="27" t="s">
        <v>169</v>
      </c>
    </row>
    <row r="31" spans="1:8" s="6" customFormat="1" ht="18" x14ac:dyDescent="0.3">
      <c r="A31" s="238">
        <v>3</v>
      </c>
      <c r="B31" s="17" t="s">
        <v>170</v>
      </c>
      <c r="C31" s="17">
        <v>30</v>
      </c>
      <c r="D31" s="18">
        <v>0.4</v>
      </c>
      <c r="E31" s="18">
        <v>2.5</v>
      </c>
      <c r="F31" s="18">
        <v>1</v>
      </c>
      <c r="G31" s="18">
        <v>27.9</v>
      </c>
      <c r="H31" s="17" t="s">
        <v>171</v>
      </c>
    </row>
    <row r="32" spans="1:8" s="6" customFormat="1" ht="18" x14ac:dyDescent="0.3">
      <c r="A32" s="238">
        <v>4</v>
      </c>
      <c r="B32" s="17" t="s">
        <v>37</v>
      </c>
      <c r="C32" s="17">
        <v>40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SUM(C28:C33)</f>
        <v>730</v>
      </c>
      <c r="D34" s="21">
        <f>SUM(D28:D33)</f>
        <v>40.799999999999997</v>
      </c>
      <c r="E34" s="21">
        <f>SUM(E28:E33)</f>
        <v>41.9</v>
      </c>
      <c r="F34" s="21">
        <f>SUM(F28:F33)</f>
        <v>88.5</v>
      </c>
      <c r="G34" s="21">
        <f>SUM(G28:G33)</f>
        <v>893.29999999999984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172</v>
      </c>
      <c r="C36" s="17">
        <v>200</v>
      </c>
      <c r="D36" s="18">
        <v>6.9</v>
      </c>
      <c r="E36" s="18">
        <v>6.2</v>
      </c>
      <c r="F36" s="18">
        <v>37.700000000000003</v>
      </c>
      <c r="G36" s="18">
        <v>231.2</v>
      </c>
      <c r="H36" s="17" t="s">
        <v>173</v>
      </c>
    </row>
    <row r="37" spans="1:8" s="6" customFormat="1" ht="18" x14ac:dyDescent="0.3">
      <c r="A37" s="238"/>
      <c r="B37" s="17" t="s">
        <v>174</v>
      </c>
      <c r="C37" s="17">
        <v>20</v>
      </c>
      <c r="D37" s="18">
        <v>0.1</v>
      </c>
      <c r="E37" s="18">
        <v>0</v>
      </c>
      <c r="F37" s="18">
        <v>13</v>
      </c>
      <c r="G37" s="18">
        <v>52.3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500</v>
      </c>
      <c r="D40" s="21">
        <f>SUM(D36:D39)</f>
        <v>13.41</v>
      </c>
      <c r="E40" s="21">
        <f>SUM(E36:E39)</f>
        <v>6.8999999999999995</v>
      </c>
      <c r="F40" s="21">
        <f>SUM(F36:F39)</f>
        <v>91.72999999999999</v>
      </c>
      <c r="G40" s="21">
        <f>SUM(G36:G39)</f>
        <v>479.6</v>
      </c>
      <c r="H40" s="22"/>
    </row>
    <row r="41" spans="1:8" s="6" customFormat="1" ht="21" customHeight="1" x14ac:dyDescent="0.3">
      <c r="A41" s="238" t="s">
        <v>30</v>
      </c>
      <c r="B41" s="16" t="s">
        <v>42</v>
      </c>
      <c r="C41" s="17">
        <v>60</v>
      </c>
      <c r="D41" s="18">
        <v>3.1</v>
      </c>
      <c r="E41" s="18">
        <v>8.1999999999999993</v>
      </c>
      <c r="F41" s="18">
        <v>6.1</v>
      </c>
      <c r="G41" s="18">
        <v>110.6</v>
      </c>
      <c r="H41" s="17" t="s">
        <v>81</v>
      </c>
    </row>
    <row r="42" spans="1:8" s="6" customFormat="1" ht="21" customHeight="1" x14ac:dyDescent="0.3">
      <c r="A42" s="238">
        <v>2</v>
      </c>
      <c r="B42" s="17" t="s">
        <v>175</v>
      </c>
      <c r="C42" s="17">
        <v>200</v>
      </c>
      <c r="D42" s="18">
        <v>8.1999999999999993</v>
      </c>
      <c r="E42" s="18">
        <v>4.8</v>
      </c>
      <c r="F42" s="18">
        <v>10.9</v>
      </c>
      <c r="G42" s="18">
        <v>119.3</v>
      </c>
      <c r="H42" s="17" t="s">
        <v>62</v>
      </c>
    </row>
    <row r="43" spans="1:8" s="6" customFormat="1" ht="21" customHeight="1" x14ac:dyDescent="0.3">
      <c r="A43" s="238"/>
      <c r="B43" s="17" t="s">
        <v>176</v>
      </c>
      <c r="C43" s="17">
        <v>90</v>
      </c>
      <c r="D43" s="18">
        <v>15.8</v>
      </c>
      <c r="E43" s="18">
        <v>5.9</v>
      </c>
      <c r="F43" s="18">
        <v>7.7</v>
      </c>
      <c r="G43" s="18">
        <v>147.30000000000001</v>
      </c>
      <c r="H43" s="17" t="s">
        <v>177</v>
      </c>
    </row>
    <row r="44" spans="1:8" s="6" customFormat="1" ht="21" customHeight="1" x14ac:dyDescent="0.3">
      <c r="A44" s="238">
        <v>3</v>
      </c>
      <c r="B44" s="17" t="s">
        <v>64</v>
      </c>
      <c r="C44" s="17">
        <v>150</v>
      </c>
      <c r="D44" s="18">
        <v>3.1</v>
      </c>
      <c r="E44" s="18">
        <v>5.3</v>
      </c>
      <c r="F44" s="18">
        <v>19.8</v>
      </c>
      <c r="G44" s="18">
        <v>139.4</v>
      </c>
      <c r="H44" s="17" t="s">
        <v>65</v>
      </c>
    </row>
    <row r="45" spans="1:8" s="6" customFormat="1" ht="21" customHeight="1" x14ac:dyDescent="0.3">
      <c r="A45" s="23"/>
      <c r="B45" s="17" t="s">
        <v>37</v>
      </c>
      <c r="C45" s="17">
        <v>80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8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8" s="6" customFormat="1" ht="18.5" x14ac:dyDescent="0.45">
      <c r="A47" s="19" t="s">
        <v>40</v>
      </c>
      <c r="B47" s="28"/>
      <c r="C47" s="19">
        <f>SUM(C41:C46)</f>
        <v>780</v>
      </c>
      <c r="D47" s="21">
        <f>SUM(D41:D46)</f>
        <v>36.1</v>
      </c>
      <c r="E47" s="21">
        <f>SUM(E41:E46)</f>
        <v>25.4</v>
      </c>
      <c r="F47" s="21">
        <f>SUM(F41:F46)</f>
        <v>91.3</v>
      </c>
      <c r="G47" s="21">
        <f>SUM(G41:G46)</f>
        <v>738.5</v>
      </c>
      <c r="H47" s="22"/>
    </row>
    <row r="48" spans="1:8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8" s="6" customFormat="1" ht="27" customHeight="1" x14ac:dyDescent="0.3">
      <c r="A49" s="238" t="s">
        <v>20</v>
      </c>
      <c r="B49" s="16" t="s">
        <v>69</v>
      </c>
      <c r="C49" s="17">
        <v>180</v>
      </c>
      <c r="D49" s="18">
        <v>10.6</v>
      </c>
      <c r="E49" s="18">
        <v>6.2</v>
      </c>
      <c r="F49" s="18">
        <v>49.3</v>
      </c>
      <c r="G49" s="18">
        <v>295</v>
      </c>
      <c r="H49" s="17" t="s">
        <v>70</v>
      </c>
    </row>
    <row r="50" spans="1:8" s="6" customFormat="1" ht="18" x14ac:dyDescent="0.3">
      <c r="A50" s="238">
        <v>2</v>
      </c>
      <c r="B50" s="17" t="s">
        <v>23</v>
      </c>
      <c r="C50" s="17">
        <v>50</v>
      </c>
      <c r="D50" s="18">
        <v>0</v>
      </c>
      <c r="E50" s="18">
        <v>0</v>
      </c>
      <c r="F50" s="18">
        <v>10.3</v>
      </c>
      <c r="G50" s="18">
        <v>41.4</v>
      </c>
      <c r="H50" s="17" t="s">
        <v>71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SUM(C49:C52)</f>
        <v>510</v>
      </c>
      <c r="D53" s="21">
        <f>SUM(D49:D52)</f>
        <v>16.899999999999999</v>
      </c>
      <c r="E53" s="21">
        <f>SUM(E49:E52)</f>
        <v>6.8</v>
      </c>
      <c r="F53" s="21">
        <f>SUM(F49:F52)</f>
        <v>105.4</v>
      </c>
      <c r="G53" s="21">
        <f>SUM(G49:G52)</f>
        <v>550.69999999999993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179</v>
      </c>
      <c r="C55" s="17">
        <v>200</v>
      </c>
      <c r="D55" s="18">
        <v>7.1</v>
      </c>
      <c r="E55" s="18">
        <v>8.3000000000000007</v>
      </c>
      <c r="F55" s="18">
        <v>8.1999999999999993</v>
      </c>
      <c r="G55" s="18">
        <v>175.5</v>
      </c>
      <c r="H55" s="27" t="s">
        <v>73</v>
      </c>
    </row>
    <row r="56" spans="1:8" s="6" customFormat="1" ht="18" x14ac:dyDescent="0.3">
      <c r="A56" s="238"/>
      <c r="B56" s="17" t="s">
        <v>180</v>
      </c>
      <c r="C56" s="17">
        <v>250</v>
      </c>
      <c r="D56" s="18">
        <v>21</v>
      </c>
      <c r="E56" s="18">
        <v>10.3</v>
      </c>
      <c r="F56" s="18">
        <v>13</v>
      </c>
      <c r="G56" s="18">
        <v>328.7</v>
      </c>
      <c r="H56" s="17" t="s">
        <v>181</v>
      </c>
    </row>
    <row r="57" spans="1:8" s="6" customFormat="1" ht="18" x14ac:dyDescent="0.3">
      <c r="A57" s="238"/>
      <c r="B57" s="17" t="s">
        <v>37</v>
      </c>
      <c r="C57" s="17">
        <v>50</v>
      </c>
      <c r="D57" s="18">
        <v>3.3</v>
      </c>
      <c r="E57" s="18">
        <v>0.6</v>
      </c>
      <c r="F57" s="18">
        <v>19.8</v>
      </c>
      <c r="G57" s="18">
        <v>97.8</v>
      </c>
      <c r="H57" s="17" t="s">
        <v>26</v>
      </c>
    </row>
    <row r="58" spans="1:8" s="6" customFormat="1" ht="18" x14ac:dyDescent="0.3">
      <c r="A58" s="238">
        <v>4</v>
      </c>
      <c r="B58" s="17" t="s">
        <v>78</v>
      </c>
      <c r="C58" s="17">
        <v>200</v>
      </c>
      <c r="D58" s="18">
        <v>0.2</v>
      </c>
      <c r="E58" s="18">
        <v>0</v>
      </c>
      <c r="F58" s="18">
        <v>8</v>
      </c>
      <c r="G58" s="18">
        <v>33</v>
      </c>
      <c r="H58" s="17" t="s">
        <v>79</v>
      </c>
    </row>
    <row r="59" spans="1:8" s="6" customFormat="1" ht="18.5" x14ac:dyDescent="0.45">
      <c r="A59" s="19" t="s">
        <v>40</v>
      </c>
      <c r="B59" s="28"/>
      <c r="C59" s="19">
        <f>SUM(C54:C58)</f>
        <v>760</v>
      </c>
      <c r="D59" s="21">
        <f>SUM(D54:D58)</f>
        <v>32.5</v>
      </c>
      <c r="E59" s="21">
        <f>SUM(E54:E58)</f>
        <v>24.500000000000004</v>
      </c>
      <c r="F59" s="21">
        <f>SUM(F54:F58)</f>
        <v>54.8</v>
      </c>
      <c r="G59" s="21">
        <f>SUM(G54:G58)</f>
        <v>709.69999999999993</v>
      </c>
      <c r="H59" s="22"/>
    </row>
    <row r="60" spans="1:8" s="6" customFormat="1" ht="18" x14ac:dyDescent="0.4">
      <c r="A60" s="13" t="s">
        <v>80</v>
      </c>
      <c r="B60" s="24"/>
      <c r="C60" s="25"/>
      <c r="D60" s="26"/>
      <c r="E60" s="26"/>
      <c r="F60" s="26"/>
      <c r="G60" s="26"/>
      <c r="H60" s="25"/>
    </row>
    <row r="61" spans="1:8" s="6" customFormat="1" ht="18" x14ac:dyDescent="0.3">
      <c r="A61" s="238" t="s">
        <v>20</v>
      </c>
      <c r="B61" s="16" t="s">
        <v>42</v>
      </c>
      <c r="C61" s="17">
        <v>60</v>
      </c>
      <c r="D61" s="18">
        <v>0.5</v>
      </c>
      <c r="E61" s="18">
        <v>6.1</v>
      </c>
      <c r="F61" s="18">
        <v>4.3</v>
      </c>
      <c r="G61" s="18">
        <v>74.3</v>
      </c>
      <c r="H61" s="17" t="s">
        <v>81</v>
      </c>
    </row>
    <row r="62" spans="1:8" s="6" customFormat="1" ht="18" x14ac:dyDescent="0.3">
      <c r="A62" s="238"/>
      <c r="B62" s="16" t="s">
        <v>21</v>
      </c>
      <c r="C62" s="17">
        <v>180</v>
      </c>
      <c r="D62" s="18">
        <v>6.5</v>
      </c>
      <c r="E62" s="18">
        <v>8.4</v>
      </c>
      <c r="F62" s="18">
        <v>30.7</v>
      </c>
      <c r="G62" s="18">
        <v>224.1</v>
      </c>
      <c r="H62" s="17" t="s">
        <v>82</v>
      </c>
    </row>
    <row r="63" spans="1:8" s="6" customFormat="1" ht="18" x14ac:dyDescent="0.3">
      <c r="A63" s="238"/>
      <c r="B63" s="17" t="s">
        <v>25</v>
      </c>
      <c r="C63" s="17">
        <v>80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46</v>
      </c>
      <c r="C64" s="17">
        <v>200</v>
      </c>
      <c r="D64" s="18">
        <v>0.2</v>
      </c>
      <c r="E64" s="18">
        <v>0.1</v>
      </c>
      <c r="F64" s="18">
        <v>6.6</v>
      </c>
      <c r="G64" s="18">
        <v>27.9</v>
      </c>
      <c r="H64" s="17" t="s">
        <v>47</v>
      </c>
    </row>
    <row r="65" spans="1:8" s="6" customFormat="1" ht="17.5" x14ac:dyDescent="0.3">
      <c r="A65" s="19" t="s">
        <v>29</v>
      </c>
      <c r="B65" s="19"/>
      <c r="C65" s="19">
        <f>SUM(C61:C64)</f>
        <v>520</v>
      </c>
      <c r="D65" s="21">
        <f>SUM(D61:D64)</f>
        <v>13.299999999999999</v>
      </c>
      <c r="E65" s="21">
        <f>SUM(E61:E64)</f>
        <v>15.2</v>
      </c>
      <c r="F65" s="21">
        <f>SUM(F61:F64)</f>
        <v>81</v>
      </c>
      <c r="G65" s="21">
        <f>SUM(G61:G64)</f>
        <v>513.79999999999995</v>
      </c>
      <c r="H65" s="22"/>
    </row>
    <row r="66" spans="1:8" s="6" customFormat="1" ht="18" x14ac:dyDescent="0.3">
      <c r="A66" s="238" t="s">
        <v>30</v>
      </c>
      <c r="B66" s="16" t="s">
        <v>42</v>
      </c>
      <c r="C66" s="17">
        <v>60</v>
      </c>
      <c r="D66" s="18">
        <v>1.2</v>
      </c>
      <c r="E66" s="18">
        <v>0.2</v>
      </c>
      <c r="F66" s="18">
        <v>6.1</v>
      </c>
      <c r="G66" s="18">
        <v>31.3</v>
      </c>
      <c r="H66" s="17" t="s">
        <v>182</v>
      </c>
    </row>
    <row r="67" spans="1:8" s="6" customFormat="1" ht="23.25" customHeight="1" x14ac:dyDescent="0.3">
      <c r="A67" s="238">
        <v>2</v>
      </c>
      <c r="B67" s="17" t="s">
        <v>183</v>
      </c>
      <c r="C67" s="17">
        <v>200</v>
      </c>
      <c r="D67" s="18">
        <v>11.2</v>
      </c>
      <c r="E67" s="18">
        <v>6.3</v>
      </c>
      <c r="F67" s="18">
        <v>13.8</v>
      </c>
      <c r="G67" s="18">
        <v>156.5</v>
      </c>
      <c r="H67" s="17" t="s">
        <v>84</v>
      </c>
    </row>
    <row r="68" spans="1:8" s="6" customFormat="1" ht="18" x14ac:dyDescent="0.3">
      <c r="A68" s="238">
        <v>3</v>
      </c>
      <c r="B68" s="17" t="s">
        <v>184</v>
      </c>
      <c r="C68" s="17">
        <v>90</v>
      </c>
      <c r="D68" s="18">
        <v>16.399999999999999</v>
      </c>
      <c r="E68" s="18">
        <v>15.7</v>
      </c>
      <c r="F68" s="18">
        <v>14.8</v>
      </c>
      <c r="G68" s="18">
        <v>265.7</v>
      </c>
      <c r="H68" s="17" t="s">
        <v>185</v>
      </c>
    </row>
    <row r="69" spans="1:8" s="6" customFormat="1" ht="18" x14ac:dyDescent="0.3">
      <c r="A69" s="238"/>
      <c r="B69" s="17" t="s">
        <v>186</v>
      </c>
      <c r="C69" s="17">
        <v>150</v>
      </c>
      <c r="D69" s="18">
        <v>7.3</v>
      </c>
      <c r="E69" s="18">
        <v>7</v>
      </c>
      <c r="F69" s="18">
        <v>32.700000000000003</v>
      </c>
      <c r="G69" s="18">
        <v>222.5</v>
      </c>
      <c r="H69" s="17" t="s">
        <v>187</v>
      </c>
    </row>
    <row r="70" spans="1:8" s="6" customFormat="1" ht="18" x14ac:dyDescent="0.3">
      <c r="A70" s="238">
        <v>5</v>
      </c>
      <c r="B70" s="17" t="s">
        <v>37</v>
      </c>
      <c r="C70" s="17">
        <v>40</v>
      </c>
      <c r="D70" s="18">
        <v>2.6</v>
      </c>
      <c r="E70" s="18">
        <v>0.5</v>
      </c>
      <c r="F70" s="18">
        <v>15.8</v>
      </c>
      <c r="G70" s="18">
        <v>78.2</v>
      </c>
      <c r="H70" s="17" t="s">
        <v>26</v>
      </c>
    </row>
    <row r="71" spans="1:8" s="6" customFormat="1" ht="18" x14ac:dyDescent="0.3">
      <c r="A71" s="23"/>
      <c r="B71" s="17" t="s">
        <v>54</v>
      </c>
      <c r="C71" s="17">
        <v>200</v>
      </c>
      <c r="D71" s="18">
        <v>0.5</v>
      </c>
      <c r="E71" s="18">
        <v>0</v>
      </c>
      <c r="F71" s="18">
        <v>19.8</v>
      </c>
      <c r="G71" s="18">
        <v>81</v>
      </c>
      <c r="H71" s="17" t="s">
        <v>87</v>
      </c>
    </row>
    <row r="72" spans="1:8" s="6" customFormat="1" ht="17.5" x14ac:dyDescent="0.3">
      <c r="A72" s="19" t="s">
        <v>40</v>
      </c>
      <c r="B72" s="19"/>
      <c r="C72" s="19">
        <f>SUM(C66:C71)</f>
        <v>740</v>
      </c>
      <c r="D72" s="21">
        <f>SUM(D66:D71)</f>
        <v>39.199999999999996</v>
      </c>
      <c r="E72" s="21">
        <f>SUM(E66:E71)</f>
        <v>29.7</v>
      </c>
      <c r="F72" s="21">
        <f>SUM(F66:F71)</f>
        <v>103</v>
      </c>
      <c r="G72" s="21">
        <f>SUM(G66:G71)</f>
        <v>835.2</v>
      </c>
      <c r="H72" s="22"/>
    </row>
    <row r="73" spans="1:8" s="6" customFormat="1" ht="18.75" customHeight="1" x14ac:dyDescent="0.4">
      <c r="A73" s="13" t="s">
        <v>88</v>
      </c>
      <c r="B73" s="24"/>
      <c r="C73" s="25"/>
      <c r="D73" s="26"/>
      <c r="E73" s="26"/>
      <c r="F73" s="26"/>
      <c r="G73" s="26"/>
      <c r="H73" s="25"/>
    </row>
    <row r="74" spans="1:8" s="6" customFormat="1" ht="18" x14ac:dyDescent="0.3">
      <c r="A74" s="238" t="s">
        <v>20</v>
      </c>
      <c r="B74" s="16" t="s">
        <v>21</v>
      </c>
      <c r="C74" s="17">
        <v>200</v>
      </c>
      <c r="D74" s="18">
        <v>5</v>
      </c>
      <c r="E74" s="18">
        <v>5.9</v>
      </c>
      <c r="F74" s="18">
        <v>24</v>
      </c>
      <c r="G74" s="18">
        <v>168.9</v>
      </c>
      <c r="H74" s="17" t="s">
        <v>89</v>
      </c>
    </row>
    <row r="75" spans="1:8" s="6" customFormat="1" ht="18" x14ac:dyDescent="0.3">
      <c r="A75" s="238">
        <v>2</v>
      </c>
      <c r="B75" s="17" t="s">
        <v>90</v>
      </c>
      <c r="C75" s="17">
        <v>20</v>
      </c>
      <c r="D75" s="18">
        <v>0.2</v>
      </c>
      <c r="E75" s="18">
        <v>14.5</v>
      </c>
      <c r="F75" s="18">
        <v>0.3</v>
      </c>
      <c r="G75" s="18">
        <v>132.19999999999999</v>
      </c>
      <c r="H75" s="17" t="s">
        <v>91</v>
      </c>
    </row>
    <row r="76" spans="1:8" s="6" customFormat="1" ht="18" x14ac:dyDescent="0.3">
      <c r="A76" s="238"/>
      <c r="B76" s="17" t="s">
        <v>25</v>
      </c>
      <c r="C76" s="17">
        <v>80</v>
      </c>
      <c r="D76" s="18">
        <v>6.1</v>
      </c>
      <c r="E76" s="18">
        <v>0.6</v>
      </c>
      <c r="F76" s="18">
        <v>39.4</v>
      </c>
      <c r="G76" s="18">
        <v>187.5</v>
      </c>
      <c r="H76" s="17" t="s">
        <v>26</v>
      </c>
    </row>
    <row r="77" spans="1:8" s="6" customFormat="1" ht="18" x14ac:dyDescent="0.3">
      <c r="A77" s="238"/>
      <c r="B77" s="17" t="s">
        <v>92</v>
      </c>
      <c r="C77" s="17">
        <v>200</v>
      </c>
      <c r="D77" s="18">
        <v>0.3</v>
      </c>
      <c r="E77" s="18">
        <v>0.6</v>
      </c>
      <c r="F77" s="18">
        <v>7</v>
      </c>
      <c r="G77" s="18">
        <v>35</v>
      </c>
      <c r="H77" s="17" t="s">
        <v>93</v>
      </c>
    </row>
    <row r="78" spans="1:8" s="6" customFormat="1" ht="17.5" x14ac:dyDescent="0.3">
      <c r="A78" s="19" t="s">
        <v>29</v>
      </c>
      <c r="B78" s="19"/>
      <c r="C78" s="19">
        <f>SUM(C74:C77)</f>
        <v>500</v>
      </c>
      <c r="D78" s="21">
        <f>SUM(D74:D77)</f>
        <v>11.600000000000001</v>
      </c>
      <c r="E78" s="21">
        <f>SUM(E74:E77)</f>
        <v>21.6</v>
      </c>
      <c r="F78" s="21">
        <f>SUM(F74:F77)</f>
        <v>70.7</v>
      </c>
      <c r="G78" s="21">
        <f>SUM(G74:G77)</f>
        <v>523.6</v>
      </c>
      <c r="H78" s="22"/>
    </row>
    <row r="79" spans="1:8" s="6" customFormat="1" ht="19.5" customHeight="1" x14ac:dyDescent="0.3">
      <c r="A79" s="238" t="s">
        <v>30</v>
      </c>
      <c r="B79" s="16" t="s">
        <v>42</v>
      </c>
      <c r="C79" s="17">
        <v>60</v>
      </c>
      <c r="D79" s="18">
        <v>3.1</v>
      </c>
      <c r="E79" s="18">
        <v>8.1999999999999993</v>
      </c>
      <c r="F79" s="18">
        <v>6.1</v>
      </c>
      <c r="G79" s="18">
        <v>110.6</v>
      </c>
      <c r="H79" s="17" t="s">
        <v>188</v>
      </c>
    </row>
    <row r="80" spans="1:8" s="6" customFormat="1" ht="36" customHeight="1" x14ac:dyDescent="0.3">
      <c r="A80" s="238">
        <v>2</v>
      </c>
      <c r="B80" s="17" t="s">
        <v>189</v>
      </c>
      <c r="C80" s="17">
        <v>200</v>
      </c>
      <c r="D80" s="18">
        <v>10.8</v>
      </c>
      <c r="E80" s="18">
        <v>10.4</v>
      </c>
      <c r="F80" s="18">
        <v>10.9</v>
      </c>
      <c r="G80" s="18">
        <v>179.9</v>
      </c>
      <c r="H80" s="17" t="s">
        <v>139</v>
      </c>
    </row>
    <row r="81" spans="1:8" s="6" customFormat="1" ht="19.5" customHeight="1" x14ac:dyDescent="0.3">
      <c r="A81" s="238">
        <v>3</v>
      </c>
      <c r="B81" s="17" t="s">
        <v>96</v>
      </c>
      <c r="C81" s="17">
        <v>250</v>
      </c>
      <c r="D81" s="18">
        <v>34</v>
      </c>
      <c r="E81" s="18">
        <v>10.1</v>
      </c>
      <c r="F81" s="18">
        <v>41.5</v>
      </c>
      <c r="G81" s="18">
        <v>393.3</v>
      </c>
      <c r="H81" s="17" t="s">
        <v>97</v>
      </c>
    </row>
    <row r="82" spans="1:8" s="6" customFormat="1" ht="18" x14ac:dyDescent="0.3">
      <c r="A82" s="238">
        <v>5</v>
      </c>
      <c r="B82" s="17" t="s">
        <v>37</v>
      </c>
      <c r="C82" s="17">
        <v>80</v>
      </c>
      <c r="D82" s="18">
        <v>5.3</v>
      </c>
      <c r="E82" s="18">
        <v>1</v>
      </c>
      <c r="F82" s="18">
        <v>31.7</v>
      </c>
      <c r="G82" s="18">
        <v>156.5</v>
      </c>
      <c r="H82" s="17" t="s">
        <v>26</v>
      </c>
    </row>
    <row r="83" spans="1:8" s="6" customFormat="1" ht="18.75" customHeight="1" x14ac:dyDescent="0.3">
      <c r="A83" s="23"/>
      <c r="B83" s="17" t="s">
        <v>98</v>
      </c>
      <c r="C83" s="17">
        <v>200</v>
      </c>
      <c r="D83" s="18">
        <v>0.2</v>
      </c>
      <c r="E83" s="18">
        <v>0.1</v>
      </c>
      <c r="F83" s="18">
        <v>7.7</v>
      </c>
      <c r="G83" s="18">
        <v>32.700000000000003</v>
      </c>
      <c r="H83" s="17" t="s">
        <v>99</v>
      </c>
    </row>
    <row r="84" spans="1:8" s="6" customFormat="1" ht="17.5" x14ac:dyDescent="0.3">
      <c r="A84" s="19" t="s">
        <v>40</v>
      </c>
      <c r="B84" s="19"/>
      <c r="C84" s="19">
        <f>SUM(C79:C83)</f>
        <v>790</v>
      </c>
      <c r="D84" s="21">
        <f>SUM(D79:D83)</f>
        <v>53.4</v>
      </c>
      <c r="E84" s="21">
        <f>SUM(E79:E83)</f>
        <v>29.800000000000004</v>
      </c>
      <c r="F84" s="21">
        <f>SUM(F79:F83)</f>
        <v>97.9</v>
      </c>
      <c r="G84" s="21">
        <f>SUM(G79:G83)</f>
        <v>873</v>
      </c>
      <c r="H84" s="22"/>
    </row>
    <row r="85" spans="1:8" s="33" customFormat="1" ht="18" x14ac:dyDescent="0.4">
      <c r="A85" s="29" t="s">
        <v>100</v>
      </c>
      <c r="B85" s="30"/>
      <c r="C85" s="31"/>
      <c r="D85" s="32"/>
      <c r="E85" s="32"/>
      <c r="F85" s="32"/>
      <c r="G85" s="32"/>
      <c r="H85" s="31"/>
    </row>
    <row r="86" spans="1:8" s="6" customFormat="1" ht="18" x14ac:dyDescent="0.4">
      <c r="A86" s="13" t="s">
        <v>19</v>
      </c>
      <c r="B86" s="23"/>
      <c r="C86" s="25"/>
      <c r="D86" s="26"/>
      <c r="E86" s="26"/>
      <c r="F86" s="26"/>
      <c r="G86" s="26"/>
      <c r="H86" s="25"/>
    </row>
    <row r="87" spans="1:8" s="6" customFormat="1" ht="31.5" customHeight="1" x14ac:dyDescent="0.3">
      <c r="A87" s="238" t="s">
        <v>20</v>
      </c>
      <c r="B87" s="16" t="s">
        <v>21</v>
      </c>
      <c r="C87" s="17">
        <v>200</v>
      </c>
      <c r="D87" s="18">
        <v>8.5</v>
      </c>
      <c r="E87" s="18">
        <v>8.6</v>
      </c>
      <c r="F87" s="18">
        <v>47.3</v>
      </c>
      <c r="G87" s="18">
        <v>301.10000000000002</v>
      </c>
      <c r="H87" s="17" t="s">
        <v>101</v>
      </c>
    </row>
    <row r="88" spans="1:8" s="6" customFormat="1" ht="22.5" customHeight="1" x14ac:dyDescent="0.3">
      <c r="A88" s="238"/>
      <c r="B88" s="17" t="s">
        <v>102</v>
      </c>
      <c r="C88" s="17">
        <v>20</v>
      </c>
      <c r="D88" s="18">
        <v>4.6399999999999997</v>
      </c>
      <c r="E88" s="18">
        <v>5.9</v>
      </c>
      <c r="F88" s="18">
        <v>0</v>
      </c>
      <c r="G88" s="18">
        <v>71.7</v>
      </c>
      <c r="H88" s="17" t="s">
        <v>103</v>
      </c>
    </row>
    <row r="89" spans="1:8" s="6" customFormat="1" ht="18" x14ac:dyDescent="0.3">
      <c r="A89" s="238">
        <v>2</v>
      </c>
      <c r="B89" s="17" t="s">
        <v>25</v>
      </c>
      <c r="C89" s="17">
        <v>80</v>
      </c>
      <c r="D89" s="18">
        <v>6.1</v>
      </c>
      <c r="E89" s="18">
        <v>0.6</v>
      </c>
      <c r="F89" s="18">
        <v>39.4</v>
      </c>
      <c r="G89" s="18">
        <v>187.5</v>
      </c>
      <c r="H89" s="17" t="s">
        <v>26</v>
      </c>
    </row>
    <row r="90" spans="1:8" s="6" customFormat="1" ht="24" customHeight="1" x14ac:dyDescent="0.3">
      <c r="A90" s="238">
        <v>3</v>
      </c>
      <c r="B90" s="17" t="s">
        <v>27</v>
      </c>
      <c r="C90" s="17">
        <v>200</v>
      </c>
      <c r="D90" s="18">
        <v>0.2</v>
      </c>
      <c r="E90" s="18">
        <v>0</v>
      </c>
      <c r="F90" s="18">
        <v>6.4</v>
      </c>
      <c r="G90" s="18">
        <v>26.8</v>
      </c>
      <c r="H90" s="17" t="s">
        <v>28</v>
      </c>
    </row>
    <row r="91" spans="1:8" s="6" customFormat="1" ht="17.5" x14ac:dyDescent="0.3">
      <c r="A91" s="19" t="s">
        <v>29</v>
      </c>
      <c r="B91" s="19"/>
      <c r="C91" s="19">
        <f>SUM(C87:C90)</f>
        <v>500</v>
      </c>
      <c r="D91" s="21">
        <f>SUM(D87:D90)</f>
        <v>19.440000000000001</v>
      </c>
      <c r="E91" s="21">
        <f>SUM(E87:E90)</f>
        <v>15.1</v>
      </c>
      <c r="F91" s="21">
        <f>SUM(F87:F90)</f>
        <v>93.1</v>
      </c>
      <c r="G91" s="21">
        <f>SUM(G87:G90)</f>
        <v>587.09999999999991</v>
      </c>
      <c r="H91" s="22"/>
    </row>
    <row r="92" spans="1:8" s="6" customFormat="1" ht="18" x14ac:dyDescent="0.3">
      <c r="A92" s="238" t="s">
        <v>30</v>
      </c>
      <c r="B92" s="16" t="s">
        <v>42</v>
      </c>
      <c r="C92" s="17">
        <v>60</v>
      </c>
      <c r="D92" s="18">
        <v>0.5</v>
      </c>
      <c r="E92" s="18">
        <v>0.1</v>
      </c>
      <c r="F92" s="18">
        <v>1.5</v>
      </c>
      <c r="G92" s="18">
        <v>8.5</v>
      </c>
      <c r="H92" s="17" t="s">
        <v>190</v>
      </c>
    </row>
    <row r="93" spans="1:8" s="6" customFormat="1" ht="21" customHeight="1" x14ac:dyDescent="0.3">
      <c r="A93" s="238"/>
      <c r="B93" s="16" t="s">
        <v>191</v>
      </c>
      <c r="C93" s="17">
        <v>200</v>
      </c>
      <c r="D93" s="18">
        <v>9.5</v>
      </c>
      <c r="E93" s="18">
        <v>6.9</v>
      </c>
      <c r="F93" s="18">
        <v>16.38</v>
      </c>
      <c r="G93" s="18">
        <v>165.1</v>
      </c>
      <c r="H93" s="17" t="s">
        <v>105</v>
      </c>
    </row>
    <row r="94" spans="1:8" s="6" customFormat="1" ht="18" x14ac:dyDescent="0.3">
      <c r="A94" s="238"/>
      <c r="B94" s="17" t="s">
        <v>192</v>
      </c>
      <c r="C94" s="17">
        <v>90</v>
      </c>
      <c r="D94" s="18">
        <v>11.4</v>
      </c>
      <c r="E94" s="18">
        <v>16.100000000000001</v>
      </c>
      <c r="F94" s="18">
        <v>10.9</v>
      </c>
      <c r="G94" s="18">
        <v>234.3</v>
      </c>
      <c r="H94" s="17" t="s">
        <v>193</v>
      </c>
    </row>
    <row r="95" spans="1:8" s="6" customFormat="1" ht="19.5" customHeight="1" x14ac:dyDescent="0.3">
      <c r="A95" s="238"/>
      <c r="B95" s="17" t="s">
        <v>194</v>
      </c>
      <c r="C95" s="17">
        <v>150</v>
      </c>
      <c r="D95" s="18">
        <v>4.7</v>
      </c>
      <c r="E95" s="18">
        <v>6.2</v>
      </c>
      <c r="F95" s="18">
        <v>26.5</v>
      </c>
      <c r="G95" s="18">
        <v>180.7</v>
      </c>
      <c r="H95" s="17" t="s">
        <v>195</v>
      </c>
    </row>
    <row r="96" spans="1:8" s="6" customFormat="1" ht="18" x14ac:dyDescent="0.3">
      <c r="A96" s="238"/>
      <c r="B96" s="17" t="s">
        <v>37</v>
      </c>
      <c r="C96" s="17">
        <v>50</v>
      </c>
      <c r="D96" s="18">
        <v>3.3</v>
      </c>
      <c r="E96" s="18">
        <v>0.6</v>
      </c>
      <c r="F96" s="18">
        <v>19.8</v>
      </c>
      <c r="G96" s="18">
        <v>97.8</v>
      </c>
      <c r="H96" s="17" t="s">
        <v>26</v>
      </c>
    </row>
    <row r="97" spans="1:8" s="6" customFormat="1" ht="18" x14ac:dyDescent="0.3">
      <c r="A97" s="238">
        <v>3</v>
      </c>
      <c r="B97" s="17" t="s">
        <v>54</v>
      </c>
      <c r="C97" s="17">
        <v>200</v>
      </c>
      <c r="D97" s="18">
        <v>0.5</v>
      </c>
      <c r="E97" s="18">
        <v>0</v>
      </c>
      <c r="F97" s="18">
        <v>19.8</v>
      </c>
      <c r="G97" s="18">
        <v>81</v>
      </c>
      <c r="H97" s="17" t="s">
        <v>87</v>
      </c>
    </row>
    <row r="98" spans="1:8" s="6" customFormat="1" ht="17.5" x14ac:dyDescent="0.3">
      <c r="A98" s="19" t="s">
        <v>40</v>
      </c>
      <c r="B98" s="19"/>
      <c r="C98" s="19">
        <f>SUM(C92:C97)</f>
        <v>750</v>
      </c>
      <c r="D98" s="21">
        <f>SUM(D92:D97)</f>
        <v>29.9</v>
      </c>
      <c r="E98" s="21">
        <f>SUM(E92:E97)</f>
        <v>29.900000000000002</v>
      </c>
      <c r="F98" s="21">
        <f>SUM(F92:F97)</f>
        <v>94.88</v>
      </c>
      <c r="G98" s="21">
        <f>SUM(G92:G97)</f>
        <v>767.39999999999986</v>
      </c>
      <c r="H98" s="22"/>
    </row>
    <row r="99" spans="1:8" s="6" customFormat="1" ht="18" x14ac:dyDescent="0.4">
      <c r="A99" s="13" t="s">
        <v>41</v>
      </c>
      <c r="B99" s="24"/>
      <c r="C99" s="25"/>
      <c r="D99" s="26"/>
      <c r="E99" s="26"/>
      <c r="F99" s="26"/>
      <c r="G99" s="26"/>
      <c r="H99" s="25"/>
    </row>
    <row r="100" spans="1:8" s="6" customFormat="1" ht="18" x14ac:dyDescent="0.3">
      <c r="A100" s="238" t="s">
        <v>20</v>
      </c>
      <c r="B100" s="16" t="s">
        <v>42</v>
      </c>
      <c r="C100" s="17">
        <v>60</v>
      </c>
      <c r="D100" s="18">
        <v>1</v>
      </c>
      <c r="E100" s="18">
        <v>6.1</v>
      </c>
      <c r="F100" s="18">
        <v>5.8</v>
      </c>
      <c r="G100" s="18">
        <v>81.5</v>
      </c>
      <c r="H100" s="17" t="s">
        <v>108</v>
      </c>
    </row>
    <row r="101" spans="1:8" s="6" customFormat="1" ht="18" x14ac:dyDescent="0.3">
      <c r="A101" s="238"/>
      <c r="B101" s="17" t="s">
        <v>109</v>
      </c>
      <c r="C101" s="17">
        <v>180</v>
      </c>
      <c r="D101" s="18">
        <v>2.93</v>
      </c>
      <c r="E101" s="18">
        <v>1.81</v>
      </c>
      <c r="F101" s="18">
        <v>16.559999999999999</v>
      </c>
      <c r="G101" s="18">
        <v>194.4</v>
      </c>
      <c r="H101" s="17" t="s">
        <v>110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/>
      <c r="B103" s="17" t="s">
        <v>46</v>
      </c>
      <c r="C103" s="17">
        <v>200</v>
      </c>
      <c r="D103" s="18">
        <v>0.2</v>
      </c>
      <c r="E103" s="18">
        <v>0.1</v>
      </c>
      <c r="F103" s="18">
        <v>6.6</v>
      </c>
      <c r="G103" s="18">
        <v>27.9</v>
      </c>
      <c r="H103" s="17" t="s">
        <v>47</v>
      </c>
    </row>
    <row r="104" spans="1:8" s="6" customFormat="1" ht="17.5" x14ac:dyDescent="0.3">
      <c r="A104" s="19" t="s">
        <v>29</v>
      </c>
      <c r="B104" s="19"/>
      <c r="C104" s="19">
        <f>SUM(C100:C103)</f>
        <v>520</v>
      </c>
      <c r="D104" s="21">
        <f>SUM(D100:D103)</f>
        <v>10.229999999999999</v>
      </c>
      <c r="E104" s="21">
        <f>SUM(E100:E103)</f>
        <v>8.61</v>
      </c>
      <c r="F104" s="21">
        <f>SUM(F100:F103)</f>
        <v>68.36</v>
      </c>
      <c r="G104" s="21">
        <f>SUM(G100:G103)</f>
        <v>491.29999999999995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1.5</v>
      </c>
      <c r="E105" s="18">
        <v>6.1</v>
      </c>
      <c r="F105" s="18">
        <v>6.2</v>
      </c>
      <c r="G105" s="18">
        <v>85.8</v>
      </c>
      <c r="H105" s="17" t="s">
        <v>196</v>
      </c>
    </row>
    <row r="106" spans="1:8" s="6" customFormat="1" ht="36" x14ac:dyDescent="0.3">
      <c r="A106" s="238">
        <v>2</v>
      </c>
      <c r="B106" s="17" t="s">
        <v>197</v>
      </c>
      <c r="C106" s="17">
        <v>250</v>
      </c>
      <c r="D106" s="18">
        <v>17.7</v>
      </c>
      <c r="E106" s="18">
        <v>4.4000000000000004</v>
      </c>
      <c r="F106" s="18">
        <v>23.5</v>
      </c>
      <c r="G106" s="18">
        <v>203.7</v>
      </c>
      <c r="H106" s="17" t="s">
        <v>112</v>
      </c>
    </row>
    <row r="107" spans="1:8" s="6" customFormat="1" ht="26.25" customHeight="1" x14ac:dyDescent="0.3">
      <c r="A107" s="238">
        <v>3</v>
      </c>
      <c r="B107" s="17" t="s">
        <v>198</v>
      </c>
      <c r="C107" s="17">
        <v>250</v>
      </c>
      <c r="D107" s="18">
        <v>26.2</v>
      </c>
      <c r="E107" s="18">
        <v>8.8000000000000007</v>
      </c>
      <c r="F107" s="18">
        <v>21.9</v>
      </c>
      <c r="G107" s="18">
        <v>271.7</v>
      </c>
      <c r="H107" s="17" t="s">
        <v>199</v>
      </c>
    </row>
    <row r="108" spans="1:8" s="6" customFormat="1" ht="18" x14ac:dyDescent="0.3">
      <c r="A108" s="238">
        <v>4</v>
      </c>
      <c r="B108" s="17" t="s">
        <v>37</v>
      </c>
      <c r="C108" s="17">
        <v>80</v>
      </c>
      <c r="D108" s="18">
        <v>5.3</v>
      </c>
      <c r="E108" s="18">
        <v>1</v>
      </c>
      <c r="F108" s="18">
        <v>31.7</v>
      </c>
      <c r="G108" s="18">
        <v>156.5</v>
      </c>
      <c r="H108" s="17" t="s">
        <v>26</v>
      </c>
    </row>
    <row r="109" spans="1:8" s="6" customFormat="1" ht="18" x14ac:dyDescent="0.3">
      <c r="A109" s="238">
        <v>5</v>
      </c>
      <c r="B109" s="17" t="s">
        <v>78</v>
      </c>
      <c r="C109" s="17">
        <v>200</v>
      </c>
      <c r="D109" s="18">
        <v>0.2</v>
      </c>
      <c r="E109" s="18">
        <v>0</v>
      </c>
      <c r="F109" s="18">
        <v>8</v>
      </c>
      <c r="G109" s="18">
        <v>33</v>
      </c>
      <c r="H109" s="17" t="s">
        <v>79</v>
      </c>
    </row>
    <row r="110" spans="1:8" s="6" customFormat="1" ht="17.5" x14ac:dyDescent="0.3">
      <c r="A110" s="19" t="s">
        <v>40</v>
      </c>
      <c r="B110" s="19"/>
      <c r="C110" s="19">
        <f>SUM(C105:C109)</f>
        <v>840</v>
      </c>
      <c r="D110" s="21">
        <f>SUM(D105:D109)</f>
        <v>50.9</v>
      </c>
      <c r="E110" s="21">
        <f>SUM(E105:E109)</f>
        <v>20.3</v>
      </c>
      <c r="F110" s="21">
        <f>SUM(F105:F109)</f>
        <v>91.3</v>
      </c>
      <c r="G110" s="21">
        <f>SUM(G105:G109)</f>
        <v>750.7</v>
      </c>
      <c r="H110" s="22"/>
    </row>
    <row r="111" spans="1:8" s="6" customFormat="1" ht="18" x14ac:dyDescent="0.4">
      <c r="A111" s="13" t="s">
        <v>56</v>
      </c>
      <c r="B111" s="24"/>
      <c r="C111" s="25"/>
      <c r="D111" s="26"/>
      <c r="E111" s="26"/>
      <c r="F111" s="26"/>
      <c r="G111" s="26"/>
      <c r="H111" s="25"/>
    </row>
    <row r="112" spans="1:8" s="6" customFormat="1" ht="23.25" customHeight="1" x14ac:dyDescent="0.3">
      <c r="A112" s="238" t="s">
        <v>20</v>
      </c>
      <c r="B112" s="16" t="s">
        <v>21</v>
      </c>
      <c r="C112" s="17">
        <v>200</v>
      </c>
      <c r="D112" s="18">
        <v>8.1</v>
      </c>
      <c r="E112" s="18">
        <v>9.1999999999999993</v>
      </c>
      <c r="F112" s="18">
        <v>38.6</v>
      </c>
      <c r="G112" s="18">
        <v>270.3</v>
      </c>
      <c r="H112" s="17" t="s">
        <v>117</v>
      </c>
    </row>
    <row r="113" spans="1:8" s="6" customFormat="1" ht="28.5" customHeight="1" x14ac:dyDescent="0.3">
      <c r="A113" s="238"/>
      <c r="B113" s="17" t="s">
        <v>23</v>
      </c>
      <c r="C113" s="17">
        <v>30</v>
      </c>
      <c r="D113" s="18">
        <v>0</v>
      </c>
      <c r="E113" s="18">
        <v>0</v>
      </c>
      <c r="F113" s="18">
        <v>3.5</v>
      </c>
      <c r="G113" s="18">
        <v>14</v>
      </c>
      <c r="H113" s="17" t="s">
        <v>71</v>
      </c>
    </row>
    <row r="114" spans="1:8" s="6" customFormat="1" ht="18" x14ac:dyDescent="0.3">
      <c r="A114" s="238">
        <v>2</v>
      </c>
      <c r="B114" s="17" t="s">
        <v>25</v>
      </c>
      <c r="C114" s="17">
        <v>80</v>
      </c>
      <c r="D114" s="18">
        <v>6.1</v>
      </c>
      <c r="E114" s="18">
        <v>0.6</v>
      </c>
      <c r="F114" s="18">
        <v>39.4</v>
      </c>
      <c r="G114" s="18">
        <v>187.5</v>
      </c>
      <c r="H114" s="17" t="s">
        <v>26</v>
      </c>
    </row>
    <row r="115" spans="1:8" s="6" customFormat="1" ht="18" x14ac:dyDescent="0.3">
      <c r="A115" s="238">
        <v>3</v>
      </c>
      <c r="B115" s="17" t="s">
        <v>59</v>
      </c>
      <c r="C115" s="17">
        <v>200</v>
      </c>
      <c r="D115" s="18">
        <v>0.31</v>
      </c>
      <c r="E115" s="18">
        <v>0.1</v>
      </c>
      <c r="F115" s="18">
        <v>1.63</v>
      </c>
      <c r="G115" s="18">
        <v>8.6</v>
      </c>
      <c r="H115" s="17" t="s">
        <v>60</v>
      </c>
    </row>
    <row r="116" spans="1:8" s="6" customFormat="1" ht="18.5" x14ac:dyDescent="0.45">
      <c r="A116" s="19" t="s">
        <v>29</v>
      </c>
      <c r="B116" s="28"/>
      <c r="C116" s="19">
        <f>SUM(C112:C115)</f>
        <v>510</v>
      </c>
      <c r="D116" s="21">
        <f>SUM(D112:D115)</f>
        <v>14.51</v>
      </c>
      <c r="E116" s="21">
        <f>SUM(E112:E115)</f>
        <v>9.8999999999999986</v>
      </c>
      <c r="F116" s="21">
        <f>SUM(F112:F115)</f>
        <v>83.13</v>
      </c>
      <c r="G116" s="21">
        <f>SUM(G112:G115)</f>
        <v>480.40000000000003</v>
      </c>
      <c r="H116" s="22"/>
    </row>
    <row r="117" spans="1:8" s="6" customFormat="1" ht="18" x14ac:dyDescent="0.3">
      <c r="A117" s="238" t="s">
        <v>30</v>
      </c>
      <c r="B117" s="16" t="s">
        <v>42</v>
      </c>
      <c r="C117" s="17">
        <v>60</v>
      </c>
      <c r="D117" s="18">
        <v>3.1</v>
      </c>
      <c r="E117" s="18">
        <v>8.1999999999999993</v>
      </c>
      <c r="F117" s="18">
        <v>6.1</v>
      </c>
      <c r="G117" s="18">
        <v>110.6</v>
      </c>
      <c r="H117" s="17" t="s">
        <v>182</v>
      </c>
    </row>
    <row r="118" spans="1:8" s="6" customFormat="1" ht="39" customHeight="1" x14ac:dyDescent="0.3">
      <c r="A118" s="238">
        <v>2</v>
      </c>
      <c r="B118" s="17" t="s">
        <v>200</v>
      </c>
      <c r="C118" s="17">
        <v>200</v>
      </c>
      <c r="D118" s="18">
        <v>11.1</v>
      </c>
      <c r="E118" s="18">
        <v>6.2</v>
      </c>
      <c r="F118" s="18">
        <v>10.3</v>
      </c>
      <c r="G118" s="18">
        <v>141.4</v>
      </c>
      <c r="H118" s="17" t="s">
        <v>120</v>
      </c>
    </row>
    <row r="119" spans="1:8" s="6" customFormat="1" ht="18" x14ac:dyDescent="0.3">
      <c r="A119" s="238">
        <v>3</v>
      </c>
      <c r="B119" s="17" t="s">
        <v>201</v>
      </c>
      <c r="C119" s="17">
        <v>90</v>
      </c>
      <c r="D119" s="18">
        <v>17.2</v>
      </c>
      <c r="E119" s="18">
        <v>3.9</v>
      </c>
      <c r="F119" s="18">
        <v>12</v>
      </c>
      <c r="G119" s="18">
        <v>151.80000000000001</v>
      </c>
      <c r="H119" s="17" t="s">
        <v>202</v>
      </c>
    </row>
    <row r="120" spans="1:8" s="6" customFormat="1" ht="18" x14ac:dyDescent="0.3">
      <c r="A120" s="238">
        <v>4</v>
      </c>
      <c r="B120" s="17" t="s">
        <v>35</v>
      </c>
      <c r="C120" s="17">
        <v>150</v>
      </c>
      <c r="D120" s="18">
        <v>8.1999999999999993</v>
      </c>
      <c r="E120" s="18">
        <v>6.3</v>
      </c>
      <c r="F120" s="18">
        <v>35.9</v>
      </c>
      <c r="G120" s="18">
        <v>233.7</v>
      </c>
      <c r="H120" s="17" t="s">
        <v>36</v>
      </c>
    </row>
    <row r="121" spans="1:8" s="6" customFormat="1" ht="18" x14ac:dyDescent="0.3">
      <c r="A121" s="238">
        <v>5</v>
      </c>
      <c r="B121" s="17" t="s">
        <v>37</v>
      </c>
      <c r="C121" s="17">
        <v>80</v>
      </c>
      <c r="D121" s="18">
        <v>5.3</v>
      </c>
      <c r="E121" s="18">
        <v>1</v>
      </c>
      <c r="F121" s="18">
        <v>31.7</v>
      </c>
      <c r="G121" s="18">
        <v>156.5</v>
      </c>
      <c r="H121" s="17" t="s">
        <v>26</v>
      </c>
    </row>
    <row r="122" spans="1:8" s="6" customFormat="1" ht="18" x14ac:dyDescent="0.3">
      <c r="A122" s="23"/>
      <c r="B122" s="34" t="s">
        <v>121</v>
      </c>
      <c r="C122" s="34">
        <v>200</v>
      </c>
      <c r="D122" s="35">
        <v>0.1</v>
      </c>
      <c r="E122" s="35">
        <v>0</v>
      </c>
      <c r="F122" s="35">
        <v>6.8</v>
      </c>
      <c r="G122" s="35">
        <v>27.8</v>
      </c>
      <c r="H122" s="34" t="s">
        <v>122</v>
      </c>
    </row>
    <row r="123" spans="1:8" s="6" customFormat="1" ht="17.5" x14ac:dyDescent="0.3">
      <c r="A123" s="19" t="s">
        <v>40</v>
      </c>
      <c r="B123" s="19"/>
      <c r="C123" s="19">
        <f>SUM(C117:C122)</f>
        <v>780</v>
      </c>
      <c r="D123" s="21">
        <f>SUM(D117:D122)</f>
        <v>44.999999999999993</v>
      </c>
      <c r="E123" s="21">
        <f>SUM(E117:E122)</f>
        <v>25.599999999999998</v>
      </c>
      <c r="F123" s="21">
        <f>SUM(F117:F122)</f>
        <v>102.8</v>
      </c>
      <c r="G123" s="21">
        <f>SUM(G117:G122)</f>
        <v>821.8</v>
      </c>
      <c r="H123" s="22"/>
    </row>
    <row r="124" spans="1:8" s="6" customFormat="1" ht="18" x14ac:dyDescent="0.4">
      <c r="A124" s="13" t="s">
        <v>68</v>
      </c>
      <c r="B124" s="24"/>
      <c r="C124" s="25"/>
      <c r="D124" s="26"/>
      <c r="E124" s="26"/>
      <c r="F124" s="26"/>
      <c r="G124" s="26"/>
      <c r="H124" s="25"/>
    </row>
    <row r="125" spans="1:8" s="6" customFormat="1" ht="36.75" customHeight="1" x14ac:dyDescent="0.3">
      <c r="A125" s="238" t="s">
        <v>20</v>
      </c>
      <c r="B125" s="16" t="s">
        <v>123</v>
      </c>
      <c r="C125" s="17">
        <v>180</v>
      </c>
      <c r="D125" s="18">
        <v>18.7</v>
      </c>
      <c r="E125" s="18">
        <v>11</v>
      </c>
      <c r="F125" s="18">
        <v>31.5</v>
      </c>
      <c r="G125" s="18">
        <v>299.5</v>
      </c>
      <c r="H125" s="17" t="s">
        <v>124</v>
      </c>
    </row>
    <row r="126" spans="1:8" s="6" customFormat="1" ht="18.75" customHeight="1" x14ac:dyDescent="0.3">
      <c r="A126" s="238">
        <v>2</v>
      </c>
      <c r="B126" s="17" t="s">
        <v>125</v>
      </c>
      <c r="C126" s="17">
        <v>50</v>
      </c>
      <c r="D126" s="18">
        <v>0.3</v>
      </c>
      <c r="E126" s="18">
        <v>0</v>
      </c>
      <c r="F126" s="18">
        <v>29.8</v>
      </c>
      <c r="G126" s="18">
        <v>120.4</v>
      </c>
      <c r="H126" s="17" t="s">
        <v>126</v>
      </c>
    </row>
    <row r="127" spans="1:8" s="6" customFormat="1" ht="18.7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18" x14ac:dyDescent="0.3">
      <c r="A128" s="238">
        <v>4</v>
      </c>
      <c r="B128" s="17" t="s">
        <v>127</v>
      </c>
      <c r="C128" s="17">
        <v>200</v>
      </c>
      <c r="D128" s="18">
        <v>0.2</v>
      </c>
      <c r="E128" s="18">
        <v>0</v>
      </c>
      <c r="F128" s="18">
        <v>6.4</v>
      </c>
      <c r="G128" s="18">
        <v>26.8</v>
      </c>
      <c r="H128" s="17" t="s">
        <v>28</v>
      </c>
    </row>
    <row r="129" spans="1:13" s="6" customFormat="1" ht="17.5" x14ac:dyDescent="0.3">
      <c r="A129" s="19" t="s">
        <v>29</v>
      </c>
      <c r="B129" s="19"/>
      <c r="C129" s="19">
        <f>SUM(C125:C128)</f>
        <v>510</v>
      </c>
      <c r="D129" s="21">
        <f>SUM(D125:D128)</f>
        <v>25.3</v>
      </c>
      <c r="E129" s="21">
        <f>SUM(E125:E128)</f>
        <v>11.6</v>
      </c>
      <c r="F129" s="21">
        <f>SUM(F125:F128)</f>
        <v>107.1</v>
      </c>
      <c r="G129" s="21">
        <f>SUM(G125:G128)</f>
        <v>634.19999999999993</v>
      </c>
      <c r="H129" s="22"/>
    </row>
    <row r="130" spans="1:13" s="6" customFormat="1" ht="18" x14ac:dyDescent="0.3">
      <c r="A130" s="238" t="s">
        <v>30</v>
      </c>
      <c r="B130" s="16" t="s">
        <v>42</v>
      </c>
      <c r="C130" s="17">
        <v>60</v>
      </c>
      <c r="D130" s="18">
        <v>0.8</v>
      </c>
      <c r="E130" s="18">
        <v>2.7</v>
      </c>
      <c r="F130" s="18">
        <v>4.5999999999999996</v>
      </c>
      <c r="G130" s="18">
        <v>45.7</v>
      </c>
      <c r="H130" s="17" t="s">
        <v>203</v>
      </c>
    </row>
    <row r="131" spans="1:13" s="6" customFormat="1" ht="24" customHeight="1" x14ac:dyDescent="0.3">
      <c r="A131" s="238">
        <v>2</v>
      </c>
      <c r="B131" s="17" t="s">
        <v>94</v>
      </c>
      <c r="C131" s="17">
        <v>200</v>
      </c>
      <c r="D131" s="18">
        <v>8.6</v>
      </c>
      <c r="E131" s="18">
        <v>6.1</v>
      </c>
      <c r="F131" s="18">
        <v>13.9</v>
      </c>
      <c r="G131" s="18">
        <v>144.9</v>
      </c>
      <c r="H131" s="17" t="s">
        <v>95</v>
      </c>
    </row>
    <row r="132" spans="1:13" s="6" customFormat="1" ht="18" x14ac:dyDescent="0.3">
      <c r="A132" s="238">
        <v>3</v>
      </c>
      <c r="B132" s="17" t="s">
        <v>204</v>
      </c>
      <c r="C132" s="17">
        <v>90</v>
      </c>
      <c r="D132" s="18">
        <v>15.8</v>
      </c>
      <c r="E132" s="18">
        <v>5.9</v>
      </c>
      <c r="F132" s="18">
        <v>7.7</v>
      </c>
      <c r="G132" s="18">
        <v>147.30000000000001</v>
      </c>
      <c r="H132" s="17" t="s">
        <v>26</v>
      </c>
    </row>
    <row r="133" spans="1:13" s="6" customFormat="1" ht="18" x14ac:dyDescent="0.3">
      <c r="A133" s="238"/>
      <c r="B133" s="17" t="s">
        <v>205</v>
      </c>
      <c r="C133" s="17">
        <v>150</v>
      </c>
      <c r="D133" s="18">
        <v>3.7</v>
      </c>
      <c r="E133" s="18">
        <v>4</v>
      </c>
      <c r="F133" s="18">
        <v>34.799999999999997</v>
      </c>
      <c r="G133" s="18">
        <v>199.8</v>
      </c>
      <c r="H133" s="17" t="s">
        <v>206</v>
      </c>
    </row>
    <row r="134" spans="1:13" s="6" customFormat="1" ht="18" x14ac:dyDescent="0.3">
      <c r="A134" s="238">
        <v>5</v>
      </c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13" s="6" customFormat="1" ht="18" x14ac:dyDescent="0.3">
      <c r="A135" s="23"/>
      <c r="B135" s="17" t="s">
        <v>115</v>
      </c>
      <c r="C135" s="17">
        <v>200</v>
      </c>
      <c r="D135" s="18">
        <v>0.31</v>
      </c>
      <c r="E135" s="18">
        <v>0.1</v>
      </c>
      <c r="F135" s="18">
        <v>1.63</v>
      </c>
      <c r="G135" s="18">
        <v>28.6</v>
      </c>
      <c r="H135" s="17" t="s">
        <v>116</v>
      </c>
    </row>
    <row r="136" spans="1:13" s="6" customFormat="1" ht="17.5" x14ac:dyDescent="0.3">
      <c r="A136" s="19" t="s">
        <v>40</v>
      </c>
      <c r="B136" s="19"/>
      <c r="C136" s="19">
        <f>SUM(C130:C135)</f>
        <v>780</v>
      </c>
      <c r="D136" s="21">
        <f>SUM(D130:D135)</f>
        <v>34.510000000000005</v>
      </c>
      <c r="E136" s="21">
        <f>SUM(E130:E135)</f>
        <v>19.800000000000004</v>
      </c>
      <c r="F136" s="21">
        <f>SUM(F130:F135)</f>
        <v>94.33</v>
      </c>
      <c r="G136" s="21">
        <f>SUM(G130:G135)</f>
        <v>722.80000000000007</v>
      </c>
      <c r="H136" s="22"/>
    </row>
    <row r="137" spans="1:13" s="6" customFormat="1" ht="18" x14ac:dyDescent="0.4">
      <c r="A137" s="13" t="s">
        <v>80</v>
      </c>
      <c r="B137" s="24"/>
      <c r="C137" s="25"/>
      <c r="D137" s="26"/>
      <c r="E137" s="26"/>
      <c r="F137" s="26"/>
      <c r="G137" s="26"/>
      <c r="H137" s="25"/>
    </row>
    <row r="138" spans="1:13" s="6" customFormat="1" ht="27.75" customHeight="1" x14ac:dyDescent="0.3">
      <c r="A138" s="238" t="s">
        <v>20</v>
      </c>
      <c r="B138" s="16" t="s">
        <v>21</v>
      </c>
      <c r="C138" s="17">
        <v>200</v>
      </c>
      <c r="D138" s="18">
        <v>7.15</v>
      </c>
      <c r="E138" s="18">
        <v>5.76</v>
      </c>
      <c r="F138" s="18">
        <v>16.71</v>
      </c>
      <c r="G138" s="18">
        <v>219.36</v>
      </c>
      <c r="H138" s="17" t="s">
        <v>130</v>
      </c>
    </row>
    <row r="139" spans="1:13" s="6" customFormat="1" ht="27.75" customHeight="1" x14ac:dyDescent="0.3">
      <c r="A139" s="238"/>
      <c r="B139" s="17" t="s">
        <v>25</v>
      </c>
      <c r="C139" s="17">
        <v>80</v>
      </c>
      <c r="D139" s="18">
        <v>6.1</v>
      </c>
      <c r="E139" s="18">
        <v>0.6</v>
      </c>
      <c r="F139" s="18">
        <v>39.4</v>
      </c>
      <c r="G139" s="18">
        <v>187.5</v>
      </c>
      <c r="H139" s="17" t="s">
        <v>26</v>
      </c>
    </row>
    <row r="140" spans="1:13" s="6" customFormat="1" ht="20.25" customHeight="1" x14ac:dyDescent="0.3">
      <c r="A140" s="238"/>
      <c r="B140" s="17" t="s">
        <v>46</v>
      </c>
      <c r="C140" s="17">
        <v>200</v>
      </c>
      <c r="D140" s="18">
        <v>0.2</v>
      </c>
      <c r="E140" s="18">
        <v>0.1</v>
      </c>
      <c r="F140" s="18">
        <v>6.6</v>
      </c>
      <c r="G140" s="18">
        <v>27.9</v>
      </c>
      <c r="H140" s="17" t="s">
        <v>47</v>
      </c>
    </row>
    <row r="141" spans="1:13" s="6" customFormat="1" ht="18" x14ac:dyDescent="0.3">
      <c r="A141" s="238">
        <v>4</v>
      </c>
      <c r="B141" s="17" t="s">
        <v>131</v>
      </c>
      <c r="C141" s="17">
        <v>100</v>
      </c>
      <c r="D141" s="18">
        <v>0.4</v>
      </c>
      <c r="E141" s="18">
        <v>0.4</v>
      </c>
      <c r="F141" s="18">
        <v>9.8000000000000007</v>
      </c>
      <c r="G141" s="18">
        <v>44.4</v>
      </c>
      <c r="H141" s="17" t="s">
        <v>26</v>
      </c>
    </row>
    <row r="142" spans="1:13" s="6" customFormat="1" ht="17.5" x14ac:dyDescent="0.3">
      <c r="A142" s="19" t="s">
        <v>29</v>
      </c>
      <c r="B142" s="19"/>
      <c r="C142" s="19">
        <f>SUM(C138:C141)</f>
        <v>580</v>
      </c>
      <c r="D142" s="21">
        <f>SUM(D138:D141)</f>
        <v>13.85</v>
      </c>
      <c r="E142" s="21">
        <f>SUM(E138:E141)</f>
        <v>6.8599999999999994</v>
      </c>
      <c r="F142" s="21">
        <f>SUM(F138:F141)</f>
        <v>72.510000000000005</v>
      </c>
      <c r="G142" s="21">
        <f>SUM(G138:G141)</f>
        <v>479.15999999999997</v>
      </c>
      <c r="H142" s="22"/>
      <c r="M142" s="6" t="s">
        <v>207</v>
      </c>
    </row>
    <row r="143" spans="1:13" s="6" customFormat="1" ht="18" x14ac:dyDescent="0.3">
      <c r="A143" s="238" t="s">
        <v>30</v>
      </c>
      <c r="B143" s="16" t="s">
        <v>42</v>
      </c>
      <c r="C143" s="17">
        <v>60</v>
      </c>
      <c r="D143" s="18">
        <v>0.9</v>
      </c>
      <c r="E143" s="18">
        <v>5.3</v>
      </c>
      <c r="F143" s="18">
        <v>5.8</v>
      </c>
      <c r="G143" s="18">
        <v>74.7</v>
      </c>
      <c r="H143" s="17" t="s">
        <v>178</v>
      </c>
    </row>
    <row r="144" spans="1:13" s="6" customFormat="1" ht="18" x14ac:dyDescent="0.3">
      <c r="A144" s="238">
        <v>2</v>
      </c>
      <c r="B144" s="17" t="s">
        <v>208</v>
      </c>
      <c r="C144" s="17">
        <v>200</v>
      </c>
      <c r="D144" s="18">
        <v>11</v>
      </c>
      <c r="E144" s="18">
        <v>6.2</v>
      </c>
      <c r="F144" s="18">
        <v>11.8</v>
      </c>
      <c r="G144" s="18">
        <v>159.1</v>
      </c>
      <c r="H144" s="17" t="s">
        <v>133</v>
      </c>
    </row>
    <row r="145" spans="1:8" s="6" customFormat="1" ht="18" x14ac:dyDescent="0.3">
      <c r="A145" s="238"/>
      <c r="B145" s="17" t="s">
        <v>162</v>
      </c>
      <c r="C145" s="17">
        <v>90</v>
      </c>
      <c r="D145" s="18">
        <v>7.6</v>
      </c>
      <c r="E145" s="18">
        <v>6.9</v>
      </c>
      <c r="F145" s="18">
        <v>5.8</v>
      </c>
      <c r="G145" s="18">
        <v>115.5</v>
      </c>
      <c r="H145" s="17" t="s">
        <v>26</v>
      </c>
    </row>
    <row r="146" spans="1:8" s="6" customFormat="1" ht="18" x14ac:dyDescent="0.3">
      <c r="A146" s="238"/>
      <c r="B146" s="17" t="s">
        <v>194</v>
      </c>
      <c r="C146" s="17">
        <v>150</v>
      </c>
      <c r="D146" s="18">
        <v>4.7</v>
      </c>
      <c r="E146" s="18">
        <v>6.2</v>
      </c>
      <c r="F146" s="18">
        <v>26.5</v>
      </c>
      <c r="G146" s="18">
        <v>180.7</v>
      </c>
      <c r="H146" s="17" t="s">
        <v>195</v>
      </c>
    </row>
    <row r="147" spans="1:8" s="6" customFormat="1" ht="18" x14ac:dyDescent="0.3">
      <c r="A147" s="238"/>
      <c r="B147" s="17" t="s">
        <v>37</v>
      </c>
      <c r="C147" s="17">
        <v>80</v>
      </c>
      <c r="D147" s="18">
        <v>5.3</v>
      </c>
      <c r="E147" s="18">
        <v>1</v>
      </c>
      <c r="F147" s="18">
        <v>31.7</v>
      </c>
      <c r="G147" s="18">
        <v>156.5</v>
      </c>
      <c r="H147" s="17" t="s">
        <v>26</v>
      </c>
    </row>
    <row r="148" spans="1:8" s="6" customFormat="1" ht="18" x14ac:dyDescent="0.3">
      <c r="A148" s="238">
        <v>4</v>
      </c>
      <c r="B148" s="17" t="s">
        <v>98</v>
      </c>
      <c r="C148" s="17">
        <v>200</v>
      </c>
      <c r="D148" s="18">
        <v>0.1</v>
      </c>
      <c r="E148" s="18">
        <v>0</v>
      </c>
      <c r="F148" s="18">
        <v>7</v>
      </c>
      <c r="G148" s="18">
        <v>28.8</v>
      </c>
      <c r="H148" s="17" t="s">
        <v>136</v>
      </c>
    </row>
    <row r="149" spans="1:8" s="6" customFormat="1" ht="17.5" x14ac:dyDescent="0.3">
      <c r="A149" s="19" t="s">
        <v>40</v>
      </c>
      <c r="B149" s="19"/>
      <c r="C149" s="19">
        <f>SUM(C143:C148)</f>
        <v>780</v>
      </c>
      <c r="D149" s="21">
        <f>SUM(D143:D148)</f>
        <v>29.6</v>
      </c>
      <c r="E149" s="21">
        <f>SUM(E143:E148)</f>
        <v>25.599999999999998</v>
      </c>
      <c r="F149" s="21">
        <f>SUM(F143:F148)</f>
        <v>88.600000000000009</v>
      </c>
      <c r="G149" s="21">
        <f>SUM(G143:G148)</f>
        <v>715.3</v>
      </c>
      <c r="H149" s="22"/>
    </row>
    <row r="150" spans="1:8" s="6" customFormat="1" ht="18" x14ac:dyDescent="0.4">
      <c r="A150" s="13" t="s">
        <v>88</v>
      </c>
      <c r="B150" s="24"/>
      <c r="C150" s="25"/>
      <c r="D150" s="26"/>
      <c r="E150" s="26"/>
      <c r="F150" s="26"/>
      <c r="G150" s="26"/>
      <c r="H150" s="25"/>
    </row>
    <row r="151" spans="1:8" s="6" customFormat="1" ht="18" x14ac:dyDescent="0.3">
      <c r="A151" s="238" t="s">
        <v>20</v>
      </c>
      <c r="B151" s="16" t="s">
        <v>209</v>
      </c>
      <c r="C151" s="17">
        <v>250</v>
      </c>
      <c r="D151" s="18">
        <v>10.199999999999999</v>
      </c>
      <c r="E151" s="18">
        <v>12.1</v>
      </c>
      <c r="F151" s="18">
        <v>51.9</v>
      </c>
      <c r="G151" s="18">
        <v>357.3</v>
      </c>
      <c r="H151" s="17" t="s">
        <v>137</v>
      </c>
    </row>
    <row r="152" spans="1:8" s="6" customFormat="1" ht="18" x14ac:dyDescent="0.3">
      <c r="A152" s="238"/>
      <c r="B152" s="17" t="s">
        <v>25</v>
      </c>
      <c r="C152" s="17">
        <v>50</v>
      </c>
      <c r="D152" s="18">
        <v>3.8</v>
      </c>
      <c r="E152" s="18">
        <v>0.4</v>
      </c>
      <c r="F152" s="18">
        <v>24.6</v>
      </c>
      <c r="G152" s="18">
        <v>117.2</v>
      </c>
      <c r="H152" s="17" t="s">
        <v>26</v>
      </c>
    </row>
    <row r="153" spans="1:8" s="6" customFormat="1" ht="18" x14ac:dyDescent="0.3">
      <c r="A153" s="238">
        <v>4</v>
      </c>
      <c r="B153" s="17" t="s">
        <v>92</v>
      </c>
      <c r="C153" s="17">
        <v>200</v>
      </c>
      <c r="D153" s="18">
        <v>0.3</v>
      </c>
      <c r="E153" s="18">
        <v>0.6</v>
      </c>
      <c r="F153" s="18">
        <v>7</v>
      </c>
      <c r="G153" s="18">
        <v>35</v>
      </c>
      <c r="H153" s="17" t="s">
        <v>93</v>
      </c>
    </row>
    <row r="154" spans="1:8" s="6" customFormat="1" ht="17.5" x14ac:dyDescent="0.3">
      <c r="A154" s="19" t="s">
        <v>29</v>
      </c>
      <c r="B154" s="19"/>
      <c r="C154" s="19">
        <f>SUM(C151:C153)</f>
        <v>500</v>
      </c>
      <c r="D154" s="21">
        <f>SUM(D151:D153)</f>
        <v>14.3</v>
      </c>
      <c r="E154" s="21">
        <f>SUM(E151:E153)</f>
        <v>13.1</v>
      </c>
      <c r="F154" s="21">
        <f>SUM(F151:F153)</f>
        <v>83.5</v>
      </c>
      <c r="G154" s="21">
        <f>SUM(G151:G153)</f>
        <v>509.5</v>
      </c>
      <c r="H154" s="22"/>
    </row>
    <row r="155" spans="1:8" s="6" customFormat="1" ht="18" x14ac:dyDescent="0.3">
      <c r="A155" s="238" t="s">
        <v>30</v>
      </c>
      <c r="B155" s="16" t="s">
        <v>42</v>
      </c>
      <c r="C155" s="17">
        <v>60</v>
      </c>
      <c r="D155" s="18">
        <v>3.1</v>
      </c>
      <c r="E155" s="18">
        <v>8.1999999999999993</v>
      </c>
      <c r="F155" s="18">
        <v>6.1</v>
      </c>
      <c r="G155" s="18">
        <v>110.6</v>
      </c>
      <c r="H155" s="17" t="s">
        <v>210</v>
      </c>
    </row>
    <row r="156" spans="1:8" s="6" customFormat="1" ht="18" x14ac:dyDescent="0.3">
      <c r="A156" s="238">
        <v>2</v>
      </c>
      <c r="B156" s="17" t="s">
        <v>211</v>
      </c>
      <c r="C156" s="17">
        <v>200</v>
      </c>
      <c r="D156" s="18">
        <v>10.8</v>
      </c>
      <c r="E156" s="18">
        <v>10.199999999999999</v>
      </c>
      <c r="F156" s="18">
        <v>10.9</v>
      </c>
      <c r="G156" s="18">
        <v>179.9</v>
      </c>
      <c r="H156" s="17" t="s">
        <v>139</v>
      </c>
    </row>
    <row r="157" spans="1:8" s="6" customFormat="1" ht="18" x14ac:dyDescent="0.3">
      <c r="A157" s="238">
        <v>3</v>
      </c>
      <c r="B157" s="17" t="s">
        <v>140</v>
      </c>
      <c r="C157" s="17">
        <v>90</v>
      </c>
      <c r="D157" s="18">
        <v>12.71</v>
      </c>
      <c r="E157" s="18">
        <v>5.22</v>
      </c>
      <c r="F157" s="18">
        <v>4</v>
      </c>
      <c r="G157" s="18">
        <v>113.7</v>
      </c>
      <c r="H157" s="17" t="s">
        <v>141</v>
      </c>
    </row>
    <row r="158" spans="1:8" s="6" customFormat="1" ht="18" x14ac:dyDescent="0.3">
      <c r="A158" s="238"/>
      <c r="B158" s="17" t="s">
        <v>52</v>
      </c>
      <c r="C158" s="17">
        <v>150</v>
      </c>
      <c r="D158" s="18">
        <v>3.6</v>
      </c>
      <c r="E158" s="18">
        <v>4.8</v>
      </c>
      <c r="F158" s="18">
        <v>36.4</v>
      </c>
      <c r="G158" s="18">
        <v>203.5</v>
      </c>
      <c r="H158" s="17" t="s">
        <v>53</v>
      </c>
    </row>
    <row r="159" spans="1:8" s="6" customFormat="1" ht="18" x14ac:dyDescent="0.3">
      <c r="A159" s="238"/>
      <c r="B159" s="17" t="s">
        <v>37</v>
      </c>
      <c r="C159" s="17">
        <v>80</v>
      </c>
      <c r="D159" s="18">
        <v>5.3</v>
      </c>
      <c r="E159" s="18">
        <v>1</v>
      </c>
      <c r="F159" s="18">
        <v>31.7</v>
      </c>
      <c r="G159" s="18">
        <v>156.5</v>
      </c>
      <c r="H159" s="17" t="s">
        <v>26</v>
      </c>
    </row>
    <row r="160" spans="1:8" s="6" customFormat="1" ht="18" x14ac:dyDescent="0.3">
      <c r="A160" s="238">
        <v>4</v>
      </c>
      <c r="B160" s="17" t="s">
        <v>54</v>
      </c>
      <c r="C160" s="17">
        <v>200</v>
      </c>
      <c r="D160" s="18">
        <v>0.5</v>
      </c>
      <c r="E160" s="18">
        <v>0</v>
      </c>
      <c r="F160" s="18">
        <v>19.8</v>
      </c>
      <c r="G160" s="18">
        <v>81</v>
      </c>
      <c r="H160" s="17" t="s">
        <v>87</v>
      </c>
    </row>
    <row r="161" spans="1:8" s="6" customFormat="1" ht="17.5" x14ac:dyDescent="0.3">
      <c r="A161" s="19" t="s">
        <v>40</v>
      </c>
      <c r="B161" s="19"/>
      <c r="C161" s="19">
        <f>SUM(C155:C160)</f>
        <v>780</v>
      </c>
      <c r="D161" s="21">
        <f>SUM(D155:D160)</f>
        <v>36.01</v>
      </c>
      <c r="E161" s="21">
        <f>SUM(E155:E160)</f>
        <v>29.419999999999998</v>
      </c>
      <c r="F161" s="21">
        <f>SUM(F155:F160)</f>
        <v>108.89999999999999</v>
      </c>
      <c r="G161" s="21">
        <f>SUM(G155:G160)</f>
        <v>845.2</v>
      </c>
      <c r="H161" s="22"/>
    </row>
    <row r="162" spans="1:8" s="6" customFormat="1" ht="17.5" x14ac:dyDescent="0.3">
      <c r="A162" s="240" t="s">
        <v>142</v>
      </c>
      <c r="B162" s="240"/>
      <c r="C162" s="36">
        <f>(C154+C142+C129+C116+C104+C91+C78+C65+C53+C40+C27+C15)/12</f>
        <v>515.83333333333337</v>
      </c>
      <c r="D162" s="37">
        <f>(D154+D142+D129+D116+D104+D91+D78+D65+D53+D40+D27+D15)/12</f>
        <v>15.795000000000002</v>
      </c>
      <c r="E162" s="37">
        <f>(E154+E142+E129+E116+E104+E91+E78+E65+E53+E40+E27+E15)/12</f>
        <v>12.322500000000003</v>
      </c>
      <c r="F162" s="37">
        <f>(F154+F142+F129+F116+F104+F91+F78+F65+F53+F40+F27+F15)/12</f>
        <v>81.894166666666678</v>
      </c>
      <c r="G162" s="37">
        <f>(G154+G142+G129+G116+G104+G91+G78+G65+G53+G40+G27+G15)/12</f>
        <v>515.95500000000004</v>
      </c>
      <c r="H162" s="22"/>
    </row>
    <row r="163" spans="1:8" s="6" customFormat="1" ht="17.5" x14ac:dyDescent="0.3">
      <c r="A163" s="240" t="s">
        <v>143</v>
      </c>
      <c r="B163" s="240"/>
      <c r="C163" s="36">
        <f>(C161+C149+C136+C123+C110+C98+C84+C72+C59+C47+C34+C22)/12</f>
        <v>774.16666666666663</v>
      </c>
      <c r="D163" s="37">
        <f>(D161+D149+D136+D123+D110+D98+D84+D59+D47+D34+D22)/12</f>
        <v>35.130000000000003</v>
      </c>
      <c r="E163" s="37">
        <f>(E161+E149+E136+E123+E110+E98+E84+E59+E47+E34+E22)/12</f>
        <v>25.179999999999996</v>
      </c>
      <c r="F163" s="37">
        <f>(F161+F149+F136+F123+F110+F98+F84+F59+F47+F34+F22)/12</f>
        <v>84.010833333333323</v>
      </c>
      <c r="G163" s="37">
        <f>(G161+G149+G136+G123+G110+G98+G84+G59+G47+G34+G22)/12</f>
        <v>718.14166666666677</v>
      </c>
      <c r="H163" s="22"/>
    </row>
    <row r="164" spans="1:8" s="6" customFormat="1" ht="17.5" x14ac:dyDescent="0.3">
      <c r="A164" s="240" t="s">
        <v>144</v>
      </c>
      <c r="B164" s="240"/>
      <c r="C164" s="36">
        <f>C162+C163</f>
        <v>1290</v>
      </c>
      <c r="D164" s="37">
        <f>D162+D163</f>
        <v>50.925000000000004</v>
      </c>
      <c r="E164" s="37">
        <f>E162+E163</f>
        <v>37.502499999999998</v>
      </c>
      <c r="F164" s="37">
        <f>F162+F163</f>
        <v>165.905</v>
      </c>
      <c r="G164" s="37">
        <f>G162+G163</f>
        <v>1234.0966666666668</v>
      </c>
      <c r="H164" s="22"/>
    </row>
    <row r="165" spans="1:8" s="6" customFormat="1" ht="17.5" x14ac:dyDescent="0.3">
      <c r="A165" s="38" t="s">
        <v>145</v>
      </c>
      <c r="B165" s="39"/>
      <c r="C165" s="40"/>
      <c r="D165" s="41"/>
      <c r="E165" s="41"/>
      <c r="F165" s="41"/>
      <c r="G165" s="41"/>
      <c r="H165" s="42"/>
    </row>
    <row r="166" spans="1:8" s="6" customFormat="1" ht="25.5" customHeight="1" x14ac:dyDescent="0.3">
      <c r="A166" s="241" t="s">
        <v>146</v>
      </c>
      <c r="B166" s="241"/>
      <c r="C166" s="241"/>
      <c r="D166" s="241"/>
      <c r="E166" s="241"/>
      <c r="F166" s="241"/>
      <c r="G166" s="241"/>
      <c r="H166" s="43"/>
    </row>
    <row r="167" spans="1:8" s="6" customFormat="1" ht="26.25" customHeight="1" x14ac:dyDescent="0.3">
      <c r="A167" s="241" t="s">
        <v>147</v>
      </c>
      <c r="B167" s="241"/>
      <c r="C167" s="241"/>
      <c r="D167" s="241"/>
      <c r="E167" s="241"/>
      <c r="F167" s="241"/>
      <c r="G167" s="241"/>
      <c r="H167" s="241"/>
    </row>
    <row r="168" spans="1:8" s="6" customFormat="1" ht="22.5" customHeight="1" x14ac:dyDescent="0.3">
      <c r="A168" s="242" t="s">
        <v>148</v>
      </c>
      <c r="B168" s="242"/>
      <c r="C168" s="242"/>
      <c r="D168" s="242"/>
      <c r="E168" s="242"/>
      <c r="F168" s="242"/>
      <c r="G168" s="242"/>
      <c r="H168" s="44"/>
    </row>
    <row r="169" spans="1:8" s="6" customFormat="1" ht="31.5" customHeight="1" x14ac:dyDescent="0.3">
      <c r="A169" s="241" t="s">
        <v>149</v>
      </c>
      <c r="B169" s="241"/>
      <c r="C169" s="241"/>
      <c r="D169" s="241"/>
      <c r="E169" s="241"/>
      <c r="F169" s="241"/>
      <c r="G169" s="241"/>
      <c r="H169" s="241"/>
    </row>
    <row r="170" spans="1:8" ht="26.25" customHeight="1" x14ac:dyDescent="0.35">
      <c r="A170" s="45" t="s">
        <v>150</v>
      </c>
    </row>
    <row r="171" spans="1:8" ht="21" customHeight="1" x14ac:dyDescent="0.35">
      <c r="A171" s="242" t="s">
        <v>151</v>
      </c>
      <c r="B171" s="242"/>
      <c r="C171" s="242"/>
      <c r="D171" s="242"/>
      <c r="E171" s="242"/>
      <c r="F171" s="242"/>
      <c r="G171" s="242"/>
      <c r="H171" s="242"/>
    </row>
    <row r="172" spans="1:8" ht="24.75" customHeight="1" x14ac:dyDescent="0.35">
      <c r="A172" s="242" t="s">
        <v>152</v>
      </c>
      <c r="B172" s="242"/>
      <c r="C172" s="242"/>
      <c r="D172" s="242"/>
      <c r="E172" s="242"/>
      <c r="F172" s="242"/>
      <c r="G172" s="242"/>
      <c r="H172" s="242"/>
    </row>
    <row r="173" spans="1:8" x14ac:dyDescent="0.35">
      <c r="A173" s="242" t="s">
        <v>153</v>
      </c>
      <c r="B173" s="242"/>
      <c r="C173" s="242"/>
      <c r="D173" s="242"/>
      <c r="E173" s="242"/>
      <c r="F173" s="242"/>
      <c r="G173" s="242"/>
      <c r="H173" s="242"/>
    </row>
    <row r="174" spans="1:8" x14ac:dyDescent="0.35">
      <c r="A174" s="242" t="s">
        <v>154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155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156</v>
      </c>
      <c r="B176" s="242"/>
      <c r="C176" s="242"/>
      <c r="D176" s="242"/>
      <c r="E176" s="242"/>
      <c r="F176" s="242"/>
      <c r="G176" s="242"/>
      <c r="H176" s="242"/>
    </row>
    <row r="177" spans="1:7" x14ac:dyDescent="0.35">
      <c r="A177" s="243" t="s">
        <v>212</v>
      </c>
      <c r="B177" s="243"/>
      <c r="C177" s="243"/>
      <c r="D177" s="243"/>
    </row>
    <row r="178" spans="1:7" ht="99.75" customHeight="1" x14ac:dyDescent="0.35">
      <c r="A178" s="244" t="s">
        <v>213</v>
      </c>
      <c r="B178" s="244" t="s">
        <v>214</v>
      </c>
      <c r="C178" s="244" t="s">
        <v>215</v>
      </c>
      <c r="D178" s="244" t="s">
        <v>216</v>
      </c>
      <c r="E178" s="244"/>
      <c r="F178" s="46"/>
      <c r="G178" s="47"/>
    </row>
    <row r="179" spans="1:7" ht="16.5" x14ac:dyDescent="0.35">
      <c r="A179" s="244"/>
      <c r="B179" s="244"/>
      <c r="C179" s="244"/>
      <c r="D179" s="48" t="s">
        <v>217</v>
      </c>
      <c r="E179" s="48" t="s">
        <v>218</v>
      </c>
      <c r="F179" s="46"/>
      <c r="G179" s="47"/>
    </row>
    <row r="180" spans="1:7" ht="17.5" x14ac:dyDescent="0.35">
      <c r="A180" s="49" t="s">
        <v>219</v>
      </c>
      <c r="B180" s="50">
        <v>503.3</v>
      </c>
      <c r="C180" s="50">
        <v>500</v>
      </c>
      <c r="D180" s="51">
        <v>1.02</v>
      </c>
      <c r="E180" s="51">
        <v>0.21</v>
      </c>
      <c r="F180" s="52"/>
      <c r="G180" s="53"/>
    </row>
    <row r="181" spans="1:7" ht="17.5" x14ac:dyDescent="0.35">
      <c r="A181" s="49" t="s">
        <v>220</v>
      </c>
      <c r="B181" s="50">
        <v>553</v>
      </c>
      <c r="C181" s="50" t="s">
        <v>221</v>
      </c>
      <c r="D181" s="51">
        <v>1.1200000000000001</v>
      </c>
      <c r="E181" s="51">
        <v>0.22</v>
      </c>
      <c r="F181" s="46"/>
      <c r="G181" s="47"/>
    </row>
    <row r="182" spans="1:7" ht="17.5" x14ac:dyDescent="0.35">
      <c r="A182" s="49" t="s">
        <v>222</v>
      </c>
      <c r="B182" s="50">
        <v>18.37</v>
      </c>
      <c r="C182" s="54">
        <v>15.4</v>
      </c>
      <c r="D182" s="51">
        <v>1.19</v>
      </c>
      <c r="E182" s="51">
        <v>0.24</v>
      </c>
      <c r="F182" s="46"/>
      <c r="G182" s="47"/>
    </row>
    <row r="183" spans="1:7" ht="17.5" x14ac:dyDescent="0.35">
      <c r="A183" s="49" t="s">
        <v>223</v>
      </c>
      <c r="B183" s="50">
        <v>20.32</v>
      </c>
      <c r="C183" s="54">
        <v>15.8</v>
      </c>
      <c r="D183" s="51">
        <v>1.29</v>
      </c>
      <c r="E183" s="51">
        <v>0.26</v>
      </c>
      <c r="F183" s="46"/>
      <c r="G183" s="47"/>
    </row>
    <row r="184" spans="1:7" ht="17.5" x14ac:dyDescent="0.35">
      <c r="A184" s="49" t="s">
        <v>224</v>
      </c>
      <c r="B184" s="50">
        <v>74.16</v>
      </c>
      <c r="C184" s="50">
        <v>67</v>
      </c>
      <c r="D184" s="51">
        <v>1.1100000000000001</v>
      </c>
      <c r="E184" s="51">
        <v>0.22</v>
      </c>
      <c r="F184" s="46"/>
      <c r="G184" s="47"/>
    </row>
    <row r="185" spans="1:7" ht="17.5" x14ac:dyDescent="0.35">
      <c r="A185" s="49" t="s">
        <v>225</v>
      </c>
      <c r="B185" s="50">
        <v>4.8099999999999996</v>
      </c>
      <c r="C185" s="50">
        <v>12</v>
      </c>
      <c r="D185" s="51">
        <v>0.4</v>
      </c>
      <c r="E185" s="51">
        <v>0.08</v>
      </c>
      <c r="F185" s="46"/>
      <c r="G185" s="47"/>
    </row>
    <row r="186" spans="1:7" ht="17.5" x14ac:dyDescent="0.35">
      <c r="A186" s="49" t="s">
        <v>226</v>
      </c>
      <c r="B186" s="50">
        <v>0.2</v>
      </c>
      <c r="C186" s="50" t="s">
        <v>227</v>
      </c>
      <c r="D186" s="51">
        <v>0.83</v>
      </c>
      <c r="E186" s="51">
        <v>0.17</v>
      </c>
      <c r="F186" s="46"/>
      <c r="G186" s="47"/>
    </row>
    <row r="187" spans="1:7" ht="17.5" x14ac:dyDescent="0.35">
      <c r="A187" s="49" t="s">
        <v>228</v>
      </c>
      <c r="B187" s="50">
        <v>0.28999999999999998</v>
      </c>
      <c r="C187" s="50" t="s">
        <v>229</v>
      </c>
      <c r="D187" s="51">
        <v>1.04</v>
      </c>
      <c r="E187" s="51">
        <v>0.21</v>
      </c>
      <c r="F187" s="46"/>
      <c r="G187" s="47"/>
    </row>
    <row r="188" spans="1:7" ht="17.5" x14ac:dyDescent="0.35">
      <c r="A188" s="49" t="s">
        <v>230</v>
      </c>
      <c r="B188" s="50">
        <v>328.86</v>
      </c>
      <c r="C188" s="50">
        <v>140</v>
      </c>
      <c r="D188" s="51">
        <v>2.35</v>
      </c>
      <c r="E188" s="51">
        <v>0.47</v>
      </c>
      <c r="F188" s="46"/>
      <c r="G188" s="47"/>
    </row>
    <row r="189" spans="1:7" ht="17.5" x14ac:dyDescent="0.35">
      <c r="A189" s="49" t="s">
        <v>231</v>
      </c>
      <c r="B189" s="50">
        <v>272.14</v>
      </c>
      <c r="C189" s="50">
        <v>220</v>
      </c>
      <c r="D189" s="51">
        <v>1.24</v>
      </c>
      <c r="E189" s="51">
        <v>0.25</v>
      </c>
      <c r="F189" s="46"/>
      <c r="G189" s="47"/>
    </row>
    <row r="190" spans="1:7" ht="17.5" x14ac:dyDescent="0.35">
      <c r="A190" s="55" t="s">
        <v>232</v>
      </c>
      <c r="B190" s="56">
        <v>56.29</v>
      </c>
      <c r="C190" s="56">
        <v>50</v>
      </c>
      <c r="D190" s="57">
        <v>1.1299999999999999</v>
      </c>
      <c r="E190" s="57">
        <v>0.23</v>
      </c>
      <c r="F190" s="47"/>
      <c r="G190" s="47"/>
    </row>
    <row r="191" spans="1:7" ht="17.5" x14ac:dyDescent="0.35">
      <c r="A191" s="55" t="s">
        <v>233</v>
      </c>
      <c r="B191" s="56">
        <v>3.12</v>
      </c>
      <c r="C191" s="58">
        <v>2.4</v>
      </c>
      <c r="D191" s="57">
        <v>1.3</v>
      </c>
      <c r="E191" s="57">
        <v>0.26</v>
      </c>
      <c r="F191" s="47"/>
      <c r="G191" s="47"/>
    </row>
    <row r="192" spans="1:7" ht="17.5" x14ac:dyDescent="0.35">
      <c r="A192" s="55" t="s">
        <v>234</v>
      </c>
      <c r="B192" s="56">
        <v>331.51</v>
      </c>
      <c r="C192" s="56">
        <v>220</v>
      </c>
      <c r="D192" s="57">
        <v>1.51</v>
      </c>
      <c r="E192" s="57">
        <v>0.3</v>
      </c>
      <c r="F192" s="47"/>
      <c r="G192" s="47"/>
    </row>
    <row r="193" spans="1:7" ht="17.5" x14ac:dyDescent="0.35">
      <c r="A193" s="55" t="s">
        <v>235</v>
      </c>
      <c r="B193" s="56">
        <v>46.69</v>
      </c>
      <c r="C193" s="56">
        <v>20</v>
      </c>
      <c r="D193" s="57">
        <v>2.33</v>
      </c>
      <c r="E193" s="57">
        <v>0.47</v>
      </c>
      <c r="F193" s="47"/>
      <c r="G193" s="47"/>
    </row>
    <row r="194" spans="1:7" ht="17.5" x14ac:dyDescent="0.35">
      <c r="A194" s="55" t="s">
        <v>236</v>
      </c>
      <c r="B194" s="56">
        <v>22.82</v>
      </c>
      <c r="C194" s="56">
        <v>6</v>
      </c>
      <c r="D194" s="57">
        <v>3.8</v>
      </c>
      <c r="E194" s="57">
        <v>0.76</v>
      </c>
      <c r="F194" s="47"/>
      <c r="G194" s="47"/>
    </row>
    <row r="195" spans="1:7" ht="21.75" customHeight="1" x14ac:dyDescent="0.35">
      <c r="A195" s="246" t="s">
        <v>237</v>
      </c>
      <c r="B195" s="246"/>
      <c r="C195" s="246"/>
      <c r="D195" s="246"/>
    </row>
    <row r="196" spans="1:7" ht="99.75" customHeight="1" x14ac:dyDescent="0.35">
      <c r="A196" s="244" t="s">
        <v>213</v>
      </c>
      <c r="B196" s="244" t="s">
        <v>238</v>
      </c>
      <c r="C196" s="244" t="s">
        <v>239</v>
      </c>
      <c r="D196" s="244" t="s">
        <v>216</v>
      </c>
      <c r="E196" s="244"/>
      <c r="F196" s="46"/>
      <c r="G196" s="46"/>
    </row>
    <row r="197" spans="1:7" ht="15.75" customHeight="1" x14ac:dyDescent="0.35">
      <c r="A197" s="244"/>
      <c r="B197" s="244"/>
      <c r="C197" s="244"/>
      <c r="D197" s="59" t="s">
        <v>240</v>
      </c>
      <c r="E197" s="59" t="s">
        <v>218</v>
      </c>
      <c r="F197" s="46"/>
      <c r="G197" s="46"/>
    </row>
    <row r="198" spans="1:7" ht="17.5" x14ac:dyDescent="0.35">
      <c r="A198" s="49" t="s">
        <v>219</v>
      </c>
      <c r="B198" s="54">
        <v>787.5</v>
      </c>
      <c r="C198" s="54">
        <v>700</v>
      </c>
      <c r="D198" s="51">
        <v>1.1100000000000001</v>
      </c>
      <c r="E198" s="51">
        <v>0.33</v>
      </c>
      <c r="F198" s="52"/>
      <c r="G198" s="60"/>
    </row>
    <row r="199" spans="1:7" ht="17.5" x14ac:dyDescent="0.35">
      <c r="A199" s="49" t="s">
        <v>220</v>
      </c>
      <c r="B199" s="54">
        <v>723.2</v>
      </c>
      <c r="C199" s="54" t="s">
        <v>241</v>
      </c>
      <c r="D199" s="51">
        <v>1.05</v>
      </c>
      <c r="E199" s="51">
        <v>0.31</v>
      </c>
      <c r="F199" s="46"/>
      <c r="G199" s="46"/>
    </row>
    <row r="200" spans="1:7" ht="17.5" x14ac:dyDescent="0.35">
      <c r="A200" s="49" t="s">
        <v>222</v>
      </c>
      <c r="B200" s="54">
        <v>35.07</v>
      </c>
      <c r="C200" s="54">
        <v>23.1</v>
      </c>
      <c r="D200" s="51">
        <v>1.52</v>
      </c>
      <c r="E200" s="51">
        <v>0.46</v>
      </c>
      <c r="F200" s="46"/>
      <c r="G200" s="46"/>
    </row>
    <row r="201" spans="1:7" ht="17.5" x14ac:dyDescent="0.35">
      <c r="A201" s="49" t="s">
        <v>223</v>
      </c>
      <c r="B201" s="54">
        <v>25.68</v>
      </c>
      <c r="C201" s="54">
        <v>23.7</v>
      </c>
      <c r="D201" s="51">
        <v>1.08</v>
      </c>
      <c r="E201" s="51">
        <v>0.33</v>
      </c>
      <c r="F201" s="46"/>
      <c r="G201" s="46"/>
    </row>
    <row r="202" spans="1:7" ht="17.5" x14ac:dyDescent="0.35">
      <c r="A202" s="49" t="s">
        <v>224</v>
      </c>
      <c r="B202" s="54">
        <v>101.92</v>
      </c>
      <c r="C202" s="54" t="s">
        <v>242</v>
      </c>
      <c r="D202" s="51">
        <v>1.01</v>
      </c>
      <c r="E202" s="51">
        <v>0.3</v>
      </c>
      <c r="F202" s="46"/>
      <c r="G202" s="46"/>
    </row>
    <row r="203" spans="1:7" ht="17.5" x14ac:dyDescent="0.35">
      <c r="A203" s="49" t="s">
        <v>225</v>
      </c>
      <c r="B203" s="54">
        <v>31.56</v>
      </c>
      <c r="C203" s="54">
        <v>18</v>
      </c>
      <c r="D203" s="51">
        <v>1.75</v>
      </c>
      <c r="E203" s="51">
        <v>0.53</v>
      </c>
      <c r="F203" s="46"/>
      <c r="G203" s="46"/>
    </row>
    <row r="204" spans="1:7" ht="17.5" x14ac:dyDescent="0.35">
      <c r="A204" s="49" t="s">
        <v>226</v>
      </c>
      <c r="B204" s="54">
        <v>0.41</v>
      </c>
      <c r="C204" s="54" t="s">
        <v>243</v>
      </c>
      <c r="D204" s="51">
        <v>1.1399999999999999</v>
      </c>
      <c r="E204" s="51">
        <v>0.34</v>
      </c>
      <c r="F204" s="46"/>
      <c r="G204" s="46"/>
    </row>
    <row r="205" spans="1:7" ht="17.5" x14ac:dyDescent="0.35">
      <c r="A205" s="49" t="s">
        <v>228</v>
      </c>
      <c r="B205" s="54">
        <v>0.41</v>
      </c>
      <c r="C205" s="54" t="s">
        <v>244</v>
      </c>
      <c r="D205" s="51">
        <v>0.98</v>
      </c>
      <c r="E205" s="51">
        <v>0.28999999999999998</v>
      </c>
      <c r="F205" s="46"/>
      <c r="G205" s="46"/>
    </row>
    <row r="206" spans="1:7" ht="17.5" x14ac:dyDescent="0.35">
      <c r="A206" s="49" t="s">
        <v>230</v>
      </c>
      <c r="B206" s="54">
        <v>596.91999999999996</v>
      </c>
      <c r="C206" s="54">
        <v>210</v>
      </c>
      <c r="D206" s="51">
        <v>2.84</v>
      </c>
      <c r="E206" s="51">
        <v>0.85</v>
      </c>
      <c r="F206" s="46"/>
      <c r="G206" s="46"/>
    </row>
    <row r="207" spans="1:7" ht="17.5" x14ac:dyDescent="0.35">
      <c r="A207" s="49" t="s">
        <v>231</v>
      </c>
      <c r="B207" s="54">
        <v>283.44</v>
      </c>
      <c r="C207" s="54">
        <v>330</v>
      </c>
      <c r="D207" s="51">
        <v>0.86</v>
      </c>
      <c r="E207" s="51">
        <v>0.26</v>
      </c>
      <c r="F207" s="46"/>
      <c r="G207" s="46"/>
    </row>
    <row r="208" spans="1:7" ht="17.5" x14ac:dyDescent="0.35">
      <c r="A208" s="49" t="s">
        <v>232</v>
      </c>
      <c r="B208" s="54">
        <v>175.22</v>
      </c>
      <c r="C208" s="54">
        <v>75</v>
      </c>
      <c r="D208" s="51">
        <v>2.34</v>
      </c>
      <c r="E208" s="51">
        <v>0.7</v>
      </c>
      <c r="F208" s="46"/>
      <c r="G208" s="46"/>
    </row>
    <row r="209" spans="1:8" ht="17.5" x14ac:dyDescent="0.35">
      <c r="A209" s="49" t="s">
        <v>233</v>
      </c>
      <c r="B209" s="54">
        <v>8.5399999999999991</v>
      </c>
      <c r="C209" s="54">
        <v>3.6</v>
      </c>
      <c r="D209" s="51">
        <v>2.37</v>
      </c>
      <c r="E209" s="51">
        <v>0.98</v>
      </c>
      <c r="F209" s="46"/>
      <c r="G209" s="46"/>
    </row>
    <row r="210" spans="1:8" ht="17.5" x14ac:dyDescent="0.35">
      <c r="A210" s="49" t="s">
        <v>234</v>
      </c>
      <c r="B210" s="54">
        <v>1235.83</v>
      </c>
      <c r="C210" s="54">
        <v>330</v>
      </c>
      <c r="D210" s="51">
        <v>3.74</v>
      </c>
      <c r="E210" s="51">
        <v>1.1200000000000001</v>
      </c>
      <c r="F210" s="46"/>
      <c r="G210" s="46"/>
    </row>
    <row r="211" spans="1:8" ht="17.5" x14ac:dyDescent="0.35">
      <c r="A211" s="49" t="s">
        <v>235</v>
      </c>
      <c r="B211" s="54">
        <v>98.18</v>
      </c>
      <c r="C211" s="54">
        <v>30</v>
      </c>
      <c r="D211" s="51">
        <v>3.27</v>
      </c>
      <c r="E211" s="51">
        <v>0.98</v>
      </c>
      <c r="F211" s="46"/>
      <c r="G211" s="46"/>
    </row>
    <row r="212" spans="1:8" ht="17.5" x14ac:dyDescent="0.35">
      <c r="A212" s="49" t="s">
        <v>236</v>
      </c>
      <c r="B212" s="54">
        <v>21.24</v>
      </c>
      <c r="C212" s="54">
        <v>9</v>
      </c>
      <c r="D212" s="51">
        <v>2.36</v>
      </c>
      <c r="E212" s="51">
        <v>0.71</v>
      </c>
      <c r="F212" s="46"/>
      <c r="G212" s="46"/>
    </row>
    <row r="213" spans="1:8" ht="80.25" customHeight="1" x14ac:dyDescent="0.6">
      <c r="A213" s="245" t="s">
        <v>245</v>
      </c>
      <c r="B213" s="245"/>
      <c r="C213" s="245"/>
      <c r="D213" s="245"/>
      <c r="E213" s="245"/>
      <c r="F213" s="245"/>
      <c r="G213" s="245"/>
      <c r="H213" s="245"/>
    </row>
  </sheetData>
  <mergeCells count="59">
    <mergeCell ref="A213:H213"/>
    <mergeCell ref="A195:D195"/>
    <mergeCell ref="A196:A197"/>
    <mergeCell ref="B196:B197"/>
    <mergeCell ref="C196:C197"/>
    <mergeCell ref="D196:E196"/>
    <mergeCell ref="A174:H174"/>
    <mergeCell ref="A175:H175"/>
    <mergeCell ref="A176:H176"/>
    <mergeCell ref="A177:D177"/>
    <mergeCell ref="A178:A179"/>
    <mergeCell ref="B178:B179"/>
    <mergeCell ref="C178:C179"/>
    <mergeCell ref="D178:E178"/>
    <mergeCell ref="A168:G168"/>
    <mergeCell ref="A169:H169"/>
    <mergeCell ref="A171:H171"/>
    <mergeCell ref="A172:H172"/>
    <mergeCell ref="A173:H173"/>
    <mergeCell ref="A162:B162"/>
    <mergeCell ref="A163:B163"/>
    <mergeCell ref="A164:B164"/>
    <mergeCell ref="A166:G166"/>
    <mergeCell ref="A167:H167"/>
    <mergeCell ref="A130:A134"/>
    <mergeCell ref="A138:A141"/>
    <mergeCell ref="A143:A148"/>
    <mergeCell ref="A151:A153"/>
    <mergeCell ref="A155:A160"/>
    <mergeCell ref="A100:A103"/>
    <mergeCell ref="A105:A109"/>
    <mergeCell ref="A112:A115"/>
    <mergeCell ref="A117:A121"/>
    <mergeCell ref="A125:A128"/>
    <mergeCell ref="A66:A70"/>
    <mergeCell ref="A74:A77"/>
    <mergeCell ref="A79:A82"/>
    <mergeCell ref="A87:A90"/>
    <mergeCell ref="A92:A97"/>
    <mergeCell ref="A36:A39"/>
    <mergeCell ref="A41:A44"/>
    <mergeCell ref="A49:A52"/>
    <mergeCell ref="A54:A58"/>
    <mergeCell ref="A61:A64"/>
    <mergeCell ref="H8:H9"/>
    <mergeCell ref="A12:A14"/>
    <mergeCell ref="A16:A21"/>
    <mergeCell ref="A24:A26"/>
    <mergeCell ref="A28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opLeftCell="A112" zoomScaleNormal="100" workbookViewId="0">
      <selection activeCell="B117" sqref="B117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 t="s">
        <v>0</v>
      </c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 t="s">
        <v>247</v>
      </c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 t="s">
        <v>249</v>
      </c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250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76</v>
      </c>
      <c r="C33" s="17">
        <v>150</v>
      </c>
      <c r="D33" s="18">
        <v>5.3</v>
      </c>
      <c r="E33" s="18">
        <v>4.9000000000000004</v>
      </c>
      <c r="F33" s="18">
        <v>32.799999999999997</v>
      </c>
      <c r="G33" s="18">
        <v>196.8</v>
      </c>
      <c r="H33" s="17" t="s">
        <v>77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41.569999999999993</v>
      </c>
      <c r="E36" s="21">
        <f>SUM(E30:E35)</f>
        <v>32.379999999999995</v>
      </c>
      <c r="F36" s="21">
        <f>SUM(F30:F35)</f>
        <v>105.58999999999999</v>
      </c>
      <c r="G36" s="21">
        <f>SUM(G30:G35)</f>
        <v>899.89999999999986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131</v>
      </c>
      <c r="C39" s="17">
        <v>100</v>
      </c>
      <c r="D39" s="18">
        <v>0.4</v>
      </c>
      <c r="E39" s="18">
        <v>0.4</v>
      </c>
      <c r="F39" s="18">
        <v>9.8000000000000007</v>
      </c>
      <c r="G39" s="18">
        <v>44.4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560</v>
      </c>
      <c r="D42" s="21">
        <f>SUM(D38:D41)</f>
        <v>14.31</v>
      </c>
      <c r="E42" s="21">
        <f>SUM(E38:E41)</f>
        <v>10.199999999999999</v>
      </c>
      <c r="F42" s="21">
        <f>SUM(F38:F41)</f>
        <v>84.72999999999999</v>
      </c>
      <c r="G42" s="21">
        <f>SUM(G38:G41)</f>
        <v>487.90000000000003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253</v>
      </c>
      <c r="C51" s="17">
        <v>150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480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104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</v>
      </c>
      <c r="E91" s="18">
        <v>6.1</v>
      </c>
      <c r="F91" s="18">
        <v>5.8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10.229999999999999</v>
      </c>
      <c r="E95" s="21">
        <f>SUM(E91:E94)</f>
        <v>8.61</v>
      </c>
      <c r="F95" s="21">
        <f>SUM(F91:F94)</f>
        <v>68.36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111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119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21.75" customHeight="1" x14ac:dyDescent="0.3">
      <c r="A116" s="238" t="s">
        <v>20</v>
      </c>
      <c r="B116" s="16" t="s">
        <v>254</v>
      </c>
      <c r="C116" s="17">
        <v>150</v>
      </c>
      <c r="D116" s="18">
        <v>29.65</v>
      </c>
      <c r="E116" s="18">
        <v>10.7</v>
      </c>
      <c r="F116" s="18">
        <v>21.63</v>
      </c>
      <c r="G116" s="18">
        <v>301.2</v>
      </c>
      <c r="H116" s="17" t="s">
        <v>255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70</v>
      </c>
      <c r="D117" s="18">
        <v>0.42</v>
      </c>
      <c r="E117" s="18">
        <v>0</v>
      </c>
      <c r="F117" s="18">
        <v>41.72</v>
      </c>
      <c r="G117" s="18">
        <v>168.56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500</v>
      </c>
      <c r="D120" s="21">
        <f>SUM(D116:D119)</f>
        <v>36.370000000000005</v>
      </c>
      <c r="E120" s="21">
        <f>SUM(E116:E119)</f>
        <v>11.299999999999999</v>
      </c>
      <c r="F120" s="21">
        <f>SUM(F116:F119)</f>
        <v>109.15</v>
      </c>
      <c r="G120" s="21">
        <f>SUM(G116:G119)</f>
        <v>684.06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256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132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192</v>
      </c>
      <c r="C136" s="17">
        <v>90</v>
      </c>
      <c r="D136" s="18">
        <v>11.4</v>
      </c>
      <c r="E136" s="18">
        <v>16.100000000000001</v>
      </c>
      <c r="F136" s="18">
        <v>10.9</v>
      </c>
      <c r="G136" s="18">
        <v>234.3</v>
      </c>
      <c r="H136" s="17" t="s">
        <v>193</v>
      </c>
    </row>
    <row r="137" spans="1:8" s="6" customFormat="1" ht="18" x14ac:dyDescent="0.3">
      <c r="A137" s="238"/>
      <c r="B137" s="17" t="s">
        <v>76</v>
      </c>
      <c r="C137" s="17">
        <v>150</v>
      </c>
      <c r="D137" s="18">
        <v>5.3</v>
      </c>
      <c r="E137" s="18">
        <v>4.9000000000000004</v>
      </c>
      <c r="F137" s="18">
        <v>32.799999999999997</v>
      </c>
      <c r="G137" s="18">
        <v>196.8</v>
      </c>
      <c r="H137" s="17" t="s">
        <v>77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SUM(C134:C139)</f>
        <v>780</v>
      </c>
      <c r="D140" s="21">
        <f>SUM(D134:D139)</f>
        <v>32.39</v>
      </c>
      <c r="E140" s="21">
        <f>SUM(E134:E139)</f>
        <v>33.370000000000005</v>
      </c>
      <c r="F140" s="21">
        <f>SUM(F134:F139)</f>
        <v>99.96</v>
      </c>
      <c r="G140" s="21">
        <f>SUM(G134:G139)</f>
        <v>830.3</v>
      </c>
      <c r="H140" s="22"/>
    </row>
    <row r="141" spans="1:8" s="6" customFormat="1" ht="17.5" x14ac:dyDescent="0.3">
      <c r="A141" s="240" t="s">
        <v>142</v>
      </c>
      <c r="B141" s="240"/>
      <c r="C141" s="36">
        <f>(C133+C120+C107+C95+C82+C68+C55+C42+C29+C16)/10</f>
        <v>521</v>
      </c>
      <c r="D141" s="37">
        <f>(D133+D120+D107+D95+D82+D68+D55+D42+D29+D16)/10</f>
        <v>16.917999999999999</v>
      </c>
      <c r="E141" s="37">
        <f>(E133+E120+E107+E95+E82+E68+E55+E42+E29+E16)/10</f>
        <v>11.273999999999999</v>
      </c>
      <c r="F141" s="37">
        <f>(F133+F120+F107+F95+F82+F68+F55+F42+F29+F16)/10</f>
        <v>88.867999999999995</v>
      </c>
      <c r="G141" s="37">
        <f>(G133+G120+G107+G95+G82+G68+G55+G42+G29+G16)/10</f>
        <v>541.86199999999985</v>
      </c>
      <c r="H141" s="22"/>
    </row>
    <row r="142" spans="1:8" s="6" customFormat="1" ht="17.5" x14ac:dyDescent="0.3">
      <c r="A142" s="240" t="s">
        <v>143</v>
      </c>
      <c r="B142" s="240"/>
      <c r="C142" s="36">
        <f>(C140+C127+C114+C101+C89+C75+C62+C49+C36+C23)/10</f>
        <v>780</v>
      </c>
      <c r="D142" s="37">
        <f>(D140+D127+D114+D101+D89+D75+D62+D49+D36+D23)/10</f>
        <v>36.351999999999997</v>
      </c>
      <c r="E142" s="37">
        <f>(E140+E127+E114+E101+E89+E75+E62+E49+E36+E23)/10</f>
        <v>29.413999999999998</v>
      </c>
      <c r="F142" s="37">
        <f>(F140+F127+F114+F101+F89+F75+F62+F49+F36+F23)/10</f>
        <v>98.929000000000002</v>
      </c>
      <c r="G142" s="37">
        <f>(G140+G127+G114+G101+G89+G75+G62+G49+G36+G23)/10</f>
        <v>812.68999999999994</v>
      </c>
      <c r="H142" s="22"/>
    </row>
    <row r="143" spans="1:8" s="6" customFormat="1" ht="17.5" x14ac:dyDescent="0.3">
      <c r="A143" s="240" t="s">
        <v>144</v>
      </c>
      <c r="B143" s="240"/>
      <c r="C143" s="36">
        <f>C141+C142</f>
        <v>1301</v>
      </c>
      <c r="D143" s="37">
        <f>D141+D142</f>
        <v>53.269999999999996</v>
      </c>
      <c r="E143" s="37">
        <f>E141+E142</f>
        <v>40.687999999999995</v>
      </c>
      <c r="F143" s="37">
        <f>F141+F142</f>
        <v>187.797</v>
      </c>
      <c r="G143" s="37">
        <f>G141+G142</f>
        <v>1354.5519999999997</v>
      </c>
      <c r="H143" s="22"/>
    </row>
    <row r="144" spans="1:8" s="6" customFormat="1" ht="17.5" x14ac:dyDescent="0.3">
      <c r="A144" s="38" t="s">
        <v>145</v>
      </c>
      <c r="B144" s="39"/>
      <c r="C144" s="40"/>
      <c r="D144" s="41"/>
      <c r="E144" s="41"/>
      <c r="F144" s="41"/>
      <c r="G144" s="41"/>
      <c r="H144" s="42"/>
    </row>
    <row r="145" spans="1:8" s="6" customFormat="1" ht="25.5" customHeight="1" x14ac:dyDescent="0.3">
      <c r="A145" s="241" t="s">
        <v>146</v>
      </c>
      <c r="B145" s="241"/>
      <c r="C145" s="241"/>
      <c r="D145" s="241"/>
      <c r="E145" s="241"/>
      <c r="F145" s="241"/>
      <c r="G145" s="241"/>
      <c r="H145" s="43"/>
    </row>
    <row r="146" spans="1:8" s="6" customFormat="1" ht="26.25" customHeight="1" x14ac:dyDescent="0.3">
      <c r="A146" s="241" t="s">
        <v>147</v>
      </c>
      <c r="B146" s="241"/>
      <c r="C146" s="241"/>
      <c r="D146" s="241"/>
      <c r="E146" s="241"/>
      <c r="F146" s="241"/>
      <c r="G146" s="241"/>
      <c r="H146" s="241"/>
    </row>
    <row r="147" spans="1:8" s="6" customFormat="1" ht="22.5" customHeight="1" x14ac:dyDescent="0.3">
      <c r="A147" s="242" t="s">
        <v>148</v>
      </c>
      <c r="B147" s="242"/>
      <c r="C147" s="242"/>
      <c r="D147" s="242"/>
      <c r="E147" s="242"/>
      <c r="F147" s="242"/>
      <c r="G147" s="242"/>
      <c r="H147" s="44"/>
    </row>
    <row r="148" spans="1:8" s="6" customFormat="1" ht="31.5" customHeight="1" x14ac:dyDescent="0.3">
      <c r="A148" s="241" t="s">
        <v>149</v>
      </c>
      <c r="B148" s="241"/>
      <c r="C148" s="241"/>
      <c r="D148" s="241"/>
      <c r="E148" s="241"/>
      <c r="F148" s="241"/>
      <c r="G148" s="241"/>
      <c r="H148" s="241"/>
    </row>
    <row r="149" spans="1:8" ht="26.25" customHeight="1" x14ac:dyDescent="0.35">
      <c r="A149" s="45" t="s">
        <v>150</v>
      </c>
    </row>
    <row r="150" spans="1:8" ht="21" customHeight="1" x14ac:dyDescent="0.35">
      <c r="A150" s="242" t="s">
        <v>151</v>
      </c>
      <c r="B150" s="242"/>
      <c r="C150" s="242"/>
      <c r="D150" s="242"/>
      <c r="E150" s="242"/>
      <c r="F150" s="242"/>
      <c r="G150" s="242"/>
      <c r="H150" s="242"/>
    </row>
    <row r="151" spans="1:8" ht="24.75" customHeight="1" x14ac:dyDescent="0.35">
      <c r="A151" s="242" t="s">
        <v>152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153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154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155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156</v>
      </c>
      <c r="B155" s="242"/>
      <c r="C155" s="242"/>
      <c r="D155" s="242"/>
      <c r="E155" s="242"/>
      <c r="F155" s="242"/>
      <c r="G155" s="242"/>
      <c r="H155" s="242"/>
    </row>
  </sheetData>
  <mergeCells count="47">
    <mergeCell ref="A153:H153"/>
    <mergeCell ref="A154:H154"/>
    <mergeCell ref="A155:H155"/>
    <mergeCell ref="A147:G147"/>
    <mergeCell ref="A148:H148"/>
    <mergeCell ref="A150:H150"/>
    <mergeCell ref="A151:H151"/>
    <mergeCell ref="A152:H152"/>
    <mergeCell ref="A141:B141"/>
    <mergeCell ref="A142:B142"/>
    <mergeCell ref="A143:B143"/>
    <mergeCell ref="A145:G145"/>
    <mergeCell ref="A146:H146"/>
    <mergeCell ref="A108:A112"/>
    <mergeCell ref="A116:A119"/>
    <mergeCell ref="A121:A125"/>
    <mergeCell ref="A129:A132"/>
    <mergeCell ref="A134:A139"/>
    <mergeCell ref="A78:A81"/>
    <mergeCell ref="A83:A88"/>
    <mergeCell ref="A91:A94"/>
    <mergeCell ref="A96:A100"/>
    <mergeCell ref="A103:A106"/>
    <mergeCell ref="A43:A46"/>
    <mergeCell ref="A51:A54"/>
    <mergeCell ref="A56:A61"/>
    <mergeCell ref="A64:A67"/>
    <mergeCell ref="A69:A73"/>
    <mergeCell ref="A12:A15"/>
    <mergeCell ref="A17:A22"/>
    <mergeCell ref="A25:A28"/>
    <mergeCell ref="A30:A35"/>
    <mergeCell ref="A38:A41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I10" sqref="I10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 t="s">
        <v>0</v>
      </c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 t="s">
        <v>247</v>
      </c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 t="s">
        <v>249</v>
      </c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258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131</v>
      </c>
      <c r="C13" s="17">
        <v>100</v>
      </c>
      <c r="D13" s="18">
        <v>0.4</v>
      </c>
      <c r="E13" s="18">
        <v>0.4</v>
      </c>
      <c r="F13" s="18">
        <v>9.8000000000000007</v>
      </c>
      <c r="G13" s="18">
        <v>44.4</v>
      </c>
      <c r="H13" s="17" t="s">
        <v>26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259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13.799999999999999</v>
      </c>
      <c r="E16" s="21">
        <f>SUM(E12:E15)</f>
        <v>12.200000000000001</v>
      </c>
      <c r="F16" s="21">
        <f>SUM(F12:F15)</f>
        <v>80</v>
      </c>
      <c r="G16" s="21">
        <f>SUM(G12:G15)</f>
        <v>484.59999999999997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260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259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261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258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262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8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8" s="6" customFormat="1" ht="21" customHeight="1" x14ac:dyDescent="0.3">
      <c r="A43" s="238">
        <v>2</v>
      </c>
      <c r="B43" s="17" t="s">
        <v>61</v>
      </c>
      <c r="C43" s="17">
        <v>200</v>
      </c>
      <c r="D43" s="18">
        <v>4.2</v>
      </c>
      <c r="E43" s="18">
        <v>6</v>
      </c>
      <c r="F43" s="18">
        <v>8.16</v>
      </c>
      <c r="G43" s="18">
        <v>103.2</v>
      </c>
      <c r="H43" s="17" t="s">
        <v>62</v>
      </c>
    </row>
    <row r="44" spans="1:8" s="6" customFormat="1" ht="21" customHeight="1" x14ac:dyDescent="0.3">
      <c r="A44" s="238"/>
      <c r="B44" s="17" t="s">
        <v>251</v>
      </c>
      <c r="C44" s="17">
        <v>90</v>
      </c>
      <c r="D44" s="18">
        <v>21.2</v>
      </c>
      <c r="E44" s="18">
        <v>9.5</v>
      </c>
      <c r="F44" s="18">
        <v>12.7</v>
      </c>
      <c r="G44" s="18">
        <v>220.9</v>
      </c>
      <c r="H44" s="17" t="s">
        <v>252</v>
      </c>
    </row>
    <row r="45" spans="1:8" s="6" customFormat="1" ht="21" customHeight="1" x14ac:dyDescent="0.3">
      <c r="A45" s="238">
        <v>3</v>
      </c>
      <c r="B45" s="17" t="s">
        <v>64</v>
      </c>
      <c r="C45" s="17">
        <v>150</v>
      </c>
      <c r="D45" s="18">
        <v>3.1</v>
      </c>
      <c r="E45" s="18">
        <v>5.3</v>
      </c>
      <c r="F45" s="18">
        <v>19.8</v>
      </c>
      <c r="G45" s="18">
        <v>139.4</v>
      </c>
      <c r="H45" s="17" t="s">
        <v>65</v>
      </c>
    </row>
    <row r="46" spans="1:8" s="6" customFormat="1" ht="21" customHeight="1" x14ac:dyDescent="0.3">
      <c r="A46" s="23"/>
      <c r="B46" s="17" t="s">
        <v>37</v>
      </c>
      <c r="C46" s="17">
        <v>80</v>
      </c>
      <c r="D46" s="18">
        <v>5.3</v>
      </c>
      <c r="E46" s="18">
        <v>1</v>
      </c>
      <c r="F46" s="18">
        <v>31.7</v>
      </c>
      <c r="G46" s="18">
        <v>156.5</v>
      </c>
      <c r="H46" s="17" t="s">
        <v>26</v>
      </c>
    </row>
    <row r="47" spans="1:8" s="6" customFormat="1" ht="21" customHeight="1" x14ac:dyDescent="0.3">
      <c r="A47" s="23"/>
      <c r="B47" s="17" t="s">
        <v>263</v>
      </c>
      <c r="C47" s="17">
        <v>200</v>
      </c>
      <c r="D47" s="18">
        <v>0.6</v>
      </c>
      <c r="E47" s="18">
        <v>0.2</v>
      </c>
      <c r="F47" s="18">
        <v>15.1</v>
      </c>
      <c r="G47" s="18">
        <v>65.400000000000006</v>
      </c>
      <c r="H47" s="17" t="s">
        <v>67</v>
      </c>
    </row>
    <row r="48" spans="1:8" s="6" customFormat="1" ht="18.5" x14ac:dyDescent="0.45">
      <c r="A48" s="19" t="s">
        <v>40</v>
      </c>
      <c r="B48" s="28"/>
      <c r="C48" s="19">
        <f>SUM(C42:C47)</f>
        <v>780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8" s="6" customFormat="1" ht="18" x14ac:dyDescent="0.4">
      <c r="A49" s="13" t="s">
        <v>68</v>
      </c>
      <c r="B49" s="24"/>
      <c r="C49" s="25"/>
      <c r="D49" s="26"/>
      <c r="E49" s="26"/>
      <c r="F49" s="26"/>
      <c r="G49" s="26"/>
      <c r="H49" s="25"/>
    </row>
    <row r="50" spans="1:8" s="6" customFormat="1" ht="27" customHeight="1" x14ac:dyDescent="0.3">
      <c r="A50" s="238" t="s">
        <v>20</v>
      </c>
      <c r="B50" s="16" t="s">
        <v>69</v>
      </c>
      <c r="C50" s="17">
        <v>180</v>
      </c>
      <c r="D50" s="18">
        <v>10.6</v>
      </c>
      <c r="E50" s="18">
        <v>6.2</v>
      </c>
      <c r="F50" s="18">
        <v>49.3</v>
      </c>
      <c r="G50" s="18">
        <v>295</v>
      </c>
      <c r="H50" s="17" t="s">
        <v>70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SUM(C50:C52)</f>
        <v>460</v>
      </c>
      <c r="D53" s="21">
        <f>SUM(D50:D52)</f>
        <v>16.899999999999999</v>
      </c>
      <c r="E53" s="21">
        <f>SUM(E50:E52)</f>
        <v>6.8</v>
      </c>
      <c r="F53" s="21">
        <f>SUM(F50:F52)</f>
        <v>95.1</v>
      </c>
      <c r="G53" s="21">
        <f>SUM(G50:G52)</f>
        <v>509.3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72</v>
      </c>
      <c r="C55" s="17">
        <v>200</v>
      </c>
      <c r="D55" s="18">
        <v>5.7</v>
      </c>
      <c r="E55" s="18">
        <v>7.1</v>
      </c>
      <c r="F55" s="18">
        <v>8.1999999999999993</v>
      </c>
      <c r="G55" s="18">
        <v>119.4</v>
      </c>
      <c r="H55" s="27" t="s">
        <v>73</v>
      </c>
    </row>
    <row r="56" spans="1:8" s="6" customFormat="1" ht="18" x14ac:dyDescent="0.3">
      <c r="A56" s="238"/>
      <c r="B56" s="17" t="s">
        <v>201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202</v>
      </c>
    </row>
    <row r="57" spans="1:8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8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8" s="6" customFormat="1" ht="18" x14ac:dyDescent="0.3">
      <c r="A59" s="238">
        <v>4</v>
      </c>
      <c r="B59" s="17" t="s">
        <v>264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8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8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8" s="6" customFormat="1" ht="18" x14ac:dyDescent="0.3">
      <c r="A62" s="238" t="s">
        <v>20</v>
      </c>
      <c r="B62" s="16" t="s">
        <v>42</v>
      </c>
      <c r="C62" s="17">
        <v>60</v>
      </c>
      <c r="D62" s="18">
        <v>0.5</v>
      </c>
      <c r="E62" s="18">
        <v>6.1</v>
      </c>
      <c r="F62" s="18">
        <v>4.3</v>
      </c>
      <c r="G62" s="18">
        <v>74.3</v>
      </c>
      <c r="H62" s="17" t="s">
        <v>81</v>
      </c>
    </row>
    <row r="63" spans="1:8" s="6" customFormat="1" ht="18" x14ac:dyDescent="0.3">
      <c r="A63" s="238">
        <v>2</v>
      </c>
      <c r="B63" s="16" t="s">
        <v>258</v>
      </c>
      <c r="C63" s="17">
        <v>180</v>
      </c>
      <c r="D63" s="18">
        <v>6.5</v>
      </c>
      <c r="E63" s="18">
        <v>8.4</v>
      </c>
      <c r="F63" s="18">
        <v>30.7</v>
      </c>
      <c r="G63" s="18">
        <v>224.1</v>
      </c>
      <c r="H63" s="17" t="s">
        <v>82</v>
      </c>
    </row>
    <row r="64" spans="1:8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265</v>
      </c>
      <c r="C65" s="17">
        <v>200</v>
      </c>
      <c r="D65" s="18">
        <v>0.2</v>
      </c>
      <c r="E65" s="18">
        <v>0.1</v>
      </c>
      <c r="F65" s="18">
        <v>6.6</v>
      </c>
      <c r="G65" s="18">
        <v>27.9</v>
      </c>
      <c r="H65" s="17" t="s">
        <v>47</v>
      </c>
    </row>
    <row r="66" spans="1:8" s="6" customFormat="1" ht="17.5" x14ac:dyDescent="0.3">
      <c r="A66" s="19" t="s">
        <v>29</v>
      </c>
      <c r="B66" s="19"/>
      <c r="C66" s="19">
        <f>SUM(C62:C65)</f>
        <v>520</v>
      </c>
      <c r="D66" s="21">
        <f>SUM(D62:D65)</f>
        <v>13.299999999999999</v>
      </c>
      <c r="E66" s="21">
        <f>SUM(E62:E65)</f>
        <v>15.2</v>
      </c>
      <c r="F66" s="21">
        <f>SUM(F62:F65)</f>
        <v>81</v>
      </c>
      <c r="G66" s="21">
        <f>SUM(G62:G65)</f>
        <v>513.79999999999995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83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85</v>
      </c>
      <c r="C69" s="17">
        <v>90</v>
      </c>
      <c r="D69" s="18">
        <v>13.5</v>
      </c>
      <c r="E69" s="18">
        <v>14.5</v>
      </c>
      <c r="F69" s="18">
        <v>2.2999999999999998</v>
      </c>
      <c r="G69" s="18">
        <v>194</v>
      </c>
      <c r="H69" s="17" t="s">
        <v>86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261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36.25</v>
      </c>
      <c r="E73" s="21">
        <f>SUM(E67:E72)</f>
        <v>30.099999999999998</v>
      </c>
      <c r="F73" s="21">
        <f>SUM(F67:F72)</f>
        <v>109.53999999999999</v>
      </c>
      <c r="G73" s="21">
        <f>SUM(G67:G72)</f>
        <v>854.09999999999991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258</v>
      </c>
      <c r="C76" s="17">
        <v>200</v>
      </c>
      <c r="D76" s="18">
        <v>8.5</v>
      </c>
      <c r="E76" s="18">
        <v>8.6</v>
      </c>
      <c r="F76" s="18">
        <v>47.3</v>
      </c>
      <c r="G76" s="18">
        <v>301.10000000000002</v>
      </c>
      <c r="H76" s="17" t="s">
        <v>101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259</v>
      </c>
      <c r="C79" s="17">
        <v>200</v>
      </c>
      <c r="D79" s="18">
        <v>0.2</v>
      </c>
      <c r="E79" s="18">
        <v>0</v>
      </c>
      <c r="F79" s="18">
        <v>6.4</v>
      </c>
      <c r="G79" s="18">
        <v>26.8</v>
      </c>
      <c r="H79" s="17" t="s">
        <v>28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19.440000000000001</v>
      </c>
      <c r="E80" s="21">
        <f>SUM(E76:E79)</f>
        <v>15.1</v>
      </c>
      <c r="F80" s="21">
        <f>SUM(F76:F79)</f>
        <v>93.1</v>
      </c>
      <c r="G80" s="21">
        <f>SUM(G76:G79)</f>
        <v>587.09999999999991</v>
      </c>
      <c r="H80" s="22"/>
    </row>
    <row r="81" spans="1:8" s="6" customFormat="1" ht="18" x14ac:dyDescent="0.3">
      <c r="A81" s="238" t="s">
        <v>30</v>
      </c>
      <c r="B81" s="16" t="s">
        <v>42</v>
      </c>
      <c r="C81" s="17">
        <v>60</v>
      </c>
      <c r="D81" s="18">
        <v>0.5</v>
      </c>
      <c r="E81" s="18">
        <v>0.1</v>
      </c>
      <c r="F81" s="18">
        <v>1.5</v>
      </c>
      <c r="G81" s="18">
        <v>8.5</v>
      </c>
      <c r="H81" s="17" t="s">
        <v>190</v>
      </c>
    </row>
    <row r="82" spans="1:8" s="6" customFormat="1" ht="21" customHeight="1" x14ac:dyDescent="0.3">
      <c r="A82" s="238"/>
      <c r="B82" s="16" t="s">
        <v>104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8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8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8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8" s="6" customFormat="1" ht="18" x14ac:dyDescent="0.3">
      <c r="A86" s="238">
        <v>3</v>
      </c>
      <c r="B86" s="17" t="s">
        <v>261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8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30.5</v>
      </c>
      <c r="E87" s="21">
        <f>SUM(E81:E86)</f>
        <v>28.6</v>
      </c>
      <c r="F87" s="21">
        <f>SUM(F81:F86)</f>
        <v>101.17999999999999</v>
      </c>
      <c r="G87" s="21">
        <f>SUM(G81:G86)</f>
        <v>783.5</v>
      </c>
      <c r="H87" s="22"/>
    </row>
    <row r="88" spans="1:8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8" s="6" customFormat="1" ht="18" x14ac:dyDescent="0.3">
      <c r="A89" s="238" t="s">
        <v>20</v>
      </c>
      <c r="B89" s="16" t="s">
        <v>42</v>
      </c>
      <c r="C89" s="17">
        <v>60</v>
      </c>
      <c r="D89" s="18">
        <v>1</v>
      </c>
      <c r="E89" s="18">
        <v>6.1</v>
      </c>
      <c r="F89" s="18">
        <v>5.8</v>
      </c>
      <c r="G89" s="18">
        <v>81.5</v>
      </c>
      <c r="H89" s="17" t="s">
        <v>108</v>
      </c>
    </row>
    <row r="90" spans="1:8" s="6" customFormat="1" ht="18" x14ac:dyDescent="0.3">
      <c r="A90" s="238"/>
      <c r="B90" s="17" t="s">
        <v>109</v>
      </c>
      <c r="C90" s="17">
        <v>180</v>
      </c>
      <c r="D90" s="18">
        <v>2.93</v>
      </c>
      <c r="E90" s="18">
        <v>1.81</v>
      </c>
      <c r="F90" s="18">
        <v>16.559999999999999</v>
      </c>
      <c r="G90" s="18">
        <v>194.4</v>
      </c>
      <c r="H90" s="17" t="s">
        <v>110</v>
      </c>
    </row>
    <row r="91" spans="1:8" s="6" customFormat="1" ht="18" x14ac:dyDescent="0.3">
      <c r="A91" s="238">
        <v>2</v>
      </c>
      <c r="B91" s="17" t="s">
        <v>25</v>
      </c>
      <c r="C91" s="17">
        <v>80</v>
      </c>
      <c r="D91" s="18">
        <v>6.1</v>
      </c>
      <c r="E91" s="18">
        <v>0.6</v>
      </c>
      <c r="F91" s="18">
        <v>39.4</v>
      </c>
      <c r="G91" s="18">
        <v>187.5</v>
      </c>
      <c r="H91" s="17" t="s">
        <v>26</v>
      </c>
    </row>
    <row r="92" spans="1:8" s="6" customFormat="1" ht="18" x14ac:dyDescent="0.3">
      <c r="A92" s="238"/>
      <c r="B92" s="17" t="s">
        <v>265</v>
      </c>
      <c r="C92" s="17">
        <v>200</v>
      </c>
      <c r="D92" s="18">
        <v>0.2</v>
      </c>
      <c r="E92" s="18">
        <v>0.1</v>
      </c>
      <c r="F92" s="18">
        <v>6.6</v>
      </c>
      <c r="G92" s="18">
        <v>27.9</v>
      </c>
      <c r="H92" s="17" t="s">
        <v>47</v>
      </c>
    </row>
    <row r="93" spans="1:8" s="6" customFormat="1" ht="17.5" x14ac:dyDescent="0.3">
      <c r="A93" s="19" t="s">
        <v>29</v>
      </c>
      <c r="B93" s="19"/>
      <c r="C93" s="19">
        <f>SUM(C89:C92)</f>
        <v>520</v>
      </c>
      <c r="D93" s="21">
        <f>SUM(D89:D92)</f>
        <v>10.229999999999999</v>
      </c>
      <c r="E93" s="21">
        <f>SUM(E89:E92)</f>
        <v>8.61</v>
      </c>
      <c r="F93" s="21">
        <f>SUM(F89:F92)</f>
        <v>68.36</v>
      </c>
      <c r="G93" s="21">
        <f>SUM(G89:G92)</f>
        <v>491.29999999999995</v>
      </c>
      <c r="H93" s="22"/>
    </row>
    <row r="94" spans="1:8" s="6" customFormat="1" ht="18" x14ac:dyDescent="0.3">
      <c r="A94" s="238" t="s">
        <v>30</v>
      </c>
      <c r="B94" s="16" t="s">
        <v>42</v>
      </c>
      <c r="C94" s="17">
        <v>60</v>
      </c>
      <c r="D94" s="18">
        <v>1.5</v>
      </c>
      <c r="E94" s="18">
        <v>6.1</v>
      </c>
      <c r="F94" s="18">
        <v>6.2</v>
      </c>
      <c r="G94" s="18">
        <v>85.8</v>
      </c>
      <c r="H94" s="17" t="s">
        <v>196</v>
      </c>
    </row>
    <row r="95" spans="1:8" s="6" customFormat="1" ht="36" x14ac:dyDescent="0.3">
      <c r="A95" s="238">
        <v>2</v>
      </c>
      <c r="B95" s="17" t="s">
        <v>111</v>
      </c>
      <c r="C95" s="17">
        <v>250</v>
      </c>
      <c r="D95" s="18">
        <v>11.3</v>
      </c>
      <c r="E95" s="18">
        <v>3.82</v>
      </c>
      <c r="F95" s="18">
        <v>23.29</v>
      </c>
      <c r="G95" s="18">
        <v>172.7</v>
      </c>
      <c r="H95" s="17" t="s">
        <v>112</v>
      </c>
    </row>
    <row r="96" spans="1:8" s="6" customFormat="1" ht="26.25" customHeight="1" x14ac:dyDescent="0.3">
      <c r="A96" s="238">
        <v>3</v>
      </c>
      <c r="B96" s="17" t="s">
        <v>113</v>
      </c>
      <c r="C96" s="17">
        <v>250</v>
      </c>
      <c r="D96" s="18">
        <v>31.01</v>
      </c>
      <c r="E96" s="18">
        <v>7.78</v>
      </c>
      <c r="F96" s="18">
        <v>21.98</v>
      </c>
      <c r="G96" s="18">
        <v>292.10000000000002</v>
      </c>
      <c r="H96" s="17" t="s">
        <v>114</v>
      </c>
    </row>
    <row r="97" spans="1:8" s="6" customFormat="1" ht="18" x14ac:dyDescent="0.3">
      <c r="A97" s="238">
        <v>4</v>
      </c>
      <c r="B97" s="17" t="s">
        <v>37</v>
      </c>
      <c r="C97" s="17">
        <v>80</v>
      </c>
      <c r="D97" s="18">
        <v>5.3</v>
      </c>
      <c r="E97" s="18">
        <v>1</v>
      </c>
      <c r="F97" s="18">
        <v>31.7</v>
      </c>
      <c r="G97" s="18">
        <v>156.5</v>
      </c>
      <c r="H97" s="17" t="s">
        <v>26</v>
      </c>
    </row>
    <row r="98" spans="1:8" s="6" customFormat="1" ht="18" x14ac:dyDescent="0.3">
      <c r="A98" s="238">
        <v>5</v>
      </c>
      <c r="B98" s="17" t="s">
        <v>266</v>
      </c>
      <c r="C98" s="17">
        <v>200</v>
      </c>
      <c r="D98" s="18">
        <v>0.31</v>
      </c>
      <c r="E98" s="18">
        <v>0.1</v>
      </c>
      <c r="F98" s="18">
        <v>1.63</v>
      </c>
      <c r="G98" s="18">
        <v>28.6</v>
      </c>
      <c r="H98" s="17" t="s">
        <v>116</v>
      </c>
    </row>
    <row r="99" spans="1:8" s="6" customFormat="1" ht="17.5" x14ac:dyDescent="0.3">
      <c r="A99" s="19" t="s">
        <v>40</v>
      </c>
      <c r="B99" s="19"/>
      <c r="C99" s="19">
        <f>SUM(C94:C98)</f>
        <v>840</v>
      </c>
      <c r="D99" s="21">
        <f>SUM(D94:D98)</f>
        <v>49.42</v>
      </c>
      <c r="E99" s="21">
        <f>SUM(E94:E98)</f>
        <v>18.8</v>
      </c>
      <c r="F99" s="21">
        <f>SUM(F94:F98)</f>
        <v>84.8</v>
      </c>
      <c r="G99" s="21">
        <f>SUM(G94:G98)</f>
        <v>735.7</v>
      </c>
      <c r="H99" s="22"/>
    </row>
    <row r="100" spans="1:8" s="6" customFormat="1" ht="18" x14ac:dyDescent="0.4">
      <c r="A100" s="13" t="s">
        <v>56</v>
      </c>
      <c r="B100" s="24"/>
      <c r="C100" s="25"/>
      <c r="D100" s="26"/>
      <c r="E100" s="26"/>
      <c r="F100" s="26"/>
      <c r="G100" s="26"/>
      <c r="H100" s="25"/>
    </row>
    <row r="101" spans="1:8" s="6" customFormat="1" ht="23.25" customHeight="1" x14ac:dyDescent="0.3">
      <c r="A101" s="238" t="s">
        <v>20</v>
      </c>
      <c r="B101" s="16" t="s">
        <v>258</v>
      </c>
      <c r="C101" s="17">
        <v>200</v>
      </c>
      <c r="D101" s="18">
        <v>8.1</v>
      </c>
      <c r="E101" s="18">
        <v>9.1999999999999993</v>
      </c>
      <c r="F101" s="18">
        <v>38.6</v>
      </c>
      <c r="G101" s="18">
        <v>270.3</v>
      </c>
      <c r="H101" s="17" t="s">
        <v>117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262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SUM(C101:C103)</f>
        <v>480</v>
      </c>
      <c r="D104" s="21">
        <f>SUM(D101:D103)</f>
        <v>14.51</v>
      </c>
      <c r="E104" s="21">
        <f>SUM(E101:E103)</f>
        <v>9.8999999999999986</v>
      </c>
      <c r="F104" s="21">
        <f>SUM(F101:F103)</f>
        <v>79.63</v>
      </c>
      <c r="G104" s="21">
        <f>SUM(G101:G103)</f>
        <v>466.40000000000003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201</v>
      </c>
      <c r="C107" s="17">
        <v>90</v>
      </c>
      <c r="D107" s="18">
        <v>17.2</v>
      </c>
      <c r="E107" s="18">
        <v>3.9</v>
      </c>
      <c r="F107" s="18">
        <v>12</v>
      </c>
      <c r="G107" s="18">
        <v>151.80000000000001</v>
      </c>
      <c r="H107" s="17" t="s">
        <v>202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267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41.41</v>
      </c>
      <c r="E111" s="21">
        <f>SUM(E105:E110)</f>
        <v>27.36</v>
      </c>
      <c r="F111" s="21">
        <f>SUM(F105:F110)</f>
        <v>102.74</v>
      </c>
      <c r="G111" s="21">
        <f>SUM(G105:G110)</f>
        <v>822.89999999999986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8" s="6" customFormat="1" ht="21.75" customHeight="1" x14ac:dyDescent="0.3">
      <c r="A113" s="238" t="s">
        <v>20</v>
      </c>
      <c r="B113" s="16" t="s">
        <v>254</v>
      </c>
      <c r="C113" s="17">
        <v>150</v>
      </c>
      <c r="D113" s="18">
        <v>29.65</v>
      </c>
      <c r="E113" s="18">
        <v>10.7</v>
      </c>
      <c r="F113" s="18">
        <v>21.63</v>
      </c>
      <c r="G113" s="18">
        <v>301.2</v>
      </c>
      <c r="H113" s="17" t="s">
        <v>255</v>
      </c>
    </row>
    <row r="114" spans="1:8" s="6" customFormat="1" ht="18.75" customHeight="1" x14ac:dyDescent="0.3">
      <c r="A114" s="238">
        <v>2</v>
      </c>
      <c r="B114" s="17" t="s">
        <v>131</v>
      </c>
      <c r="C114" s="17">
        <v>100</v>
      </c>
      <c r="D114" s="18">
        <v>0.4</v>
      </c>
      <c r="E114" s="18">
        <v>0.4</v>
      </c>
      <c r="F114" s="18">
        <v>9.8000000000000007</v>
      </c>
      <c r="G114" s="18">
        <v>44.4</v>
      </c>
      <c r="H114" s="17" t="s">
        <v>26</v>
      </c>
    </row>
    <row r="115" spans="1:8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8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8" s="6" customFormat="1" ht="17.5" x14ac:dyDescent="0.3">
      <c r="A117" s="19" t="s">
        <v>29</v>
      </c>
      <c r="B117" s="19"/>
      <c r="C117" s="19">
        <f>SUM(C113:C116)</f>
        <v>530</v>
      </c>
      <c r="D117" s="21">
        <f>SUM(D113:D116)</f>
        <v>36.35</v>
      </c>
      <c r="E117" s="21">
        <f>SUM(E113:E116)</f>
        <v>11.7</v>
      </c>
      <c r="F117" s="21">
        <f>SUM(F113:F116)</f>
        <v>77.23</v>
      </c>
      <c r="G117" s="21">
        <f>SUM(G113:G116)</f>
        <v>559.89999999999986</v>
      </c>
      <c r="H117" s="22"/>
    </row>
    <row r="118" spans="1:8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8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8" s="6" customFormat="1" ht="18" x14ac:dyDescent="0.3">
      <c r="A120" s="238">
        <v>3</v>
      </c>
      <c r="B120" s="17" t="s">
        <v>128</v>
      </c>
      <c r="C120" s="17">
        <v>90</v>
      </c>
      <c r="D120" s="18">
        <v>17.09</v>
      </c>
      <c r="E120" s="18">
        <v>19.760000000000002</v>
      </c>
      <c r="F120" s="18">
        <v>4.95</v>
      </c>
      <c r="G120" s="18">
        <v>266.10000000000002</v>
      </c>
      <c r="H120" s="17" t="s">
        <v>129</v>
      </c>
    </row>
    <row r="121" spans="1:8" s="6" customFormat="1" ht="18" x14ac:dyDescent="0.3">
      <c r="A121" s="238"/>
      <c r="B121" s="17" t="s">
        <v>52</v>
      </c>
      <c r="C121" s="17">
        <v>150</v>
      </c>
      <c r="D121" s="18">
        <v>3.6</v>
      </c>
      <c r="E121" s="18">
        <v>4.8</v>
      </c>
      <c r="F121" s="18">
        <v>36.4</v>
      </c>
      <c r="G121" s="18">
        <v>203.5</v>
      </c>
      <c r="H121" s="17" t="s">
        <v>53</v>
      </c>
    </row>
    <row r="122" spans="1:8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8" s="6" customFormat="1" ht="18" x14ac:dyDescent="0.3">
      <c r="A123" s="23"/>
      <c r="B123" s="17" t="s">
        <v>266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8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36.39</v>
      </c>
      <c r="E124" s="21">
        <f>SUM(E118:E123)</f>
        <v>34.46</v>
      </c>
      <c r="F124" s="21">
        <f>SUM(F118:F123)</f>
        <v>107.14999999999999</v>
      </c>
      <c r="G124" s="21">
        <f>SUM(G118:G123)</f>
        <v>883.6</v>
      </c>
      <c r="H124" s="22"/>
    </row>
    <row r="125" spans="1:8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8" s="6" customFormat="1" ht="27.75" customHeight="1" x14ac:dyDescent="0.3">
      <c r="A126" s="238" t="s">
        <v>20</v>
      </c>
      <c r="B126" s="16" t="s">
        <v>258</v>
      </c>
      <c r="C126" s="17">
        <v>200</v>
      </c>
      <c r="D126" s="18">
        <v>7.15</v>
      </c>
      <c r="E126" s="18">
        <v>5.76</v>
      </c>
      <c r="F126" s="18">
        <v>16.71</v>
      </c>
      <c r="G126" s="18">
        <v>219.36</v>
      </c>
      <c r="H126" s="17" t="s">
        <v>130</v>
      </c>
    </row>
    <row r="127" spans="1:8" s="6" customFormat="1" ht="20.2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20.25" customHeight="1" x14ac:dyDescent="0.3">
      <c r="A128" s="238"/>
      <c r="B128" s="17" t="s">
        <v>265</v>
      </c>
      <c r="C128" s="17">
        <v>200</v>
      </c>
      <c r="D128" s="18">
        <v>0.2</v>
      </c>
      <c r="E128" s="18">
        <v>0.1</v>
      </c>
      <c r="F128" s="18">
        <v>6.6</v>
      </c>
      <c r="G128" s="18">
        <v>27.9</v>
      </c>
      <c r="H128" s="17" t="s">
        <v>47</v>
      </c>
    </row>
    <row r="129" spans="1:8" s="6" customFormat="1" ht="18" x14ac:dyDescent="0.3">
      <c r="A129" s="238">
        <v>4</v>
      </c>
      <c r="B129" s="17" t="s">
        <v>131</v>
      </c>
      <c r="C129" s="17">
        <v>100</v>
      </c>
      <c r="D129" s="18">
        <v>0.4</v>
      </c>
      <c r="E129" s="18">
        <v>0.4</v>
      </c>
      <c r="F129" s="18">
        <v>9.8000000000000007</v>
      </c>
      <c r="G129" s="18">
        <v>44.4</v>
      </c>
      <c r="H129" s="17" t="s">
        <v>26</v>
      </c>
    </row>
    <row r="130" spans="1:8" s="6" customFormat="1" ht="17.5" x14ac:dyDescent="0.3">
      <c r="A130" s="19" t="s">
        <v>29</v>
      </c>
      <c r="B130" s="19"/>
      <c r="C130" s="19">
        <f>SUM(C126:C129)</f>
        <v>580</v>
      </c>
      <c r="D130" s="21">
        <f>SUM(D126:D129)</f>
        <v>13.85</v>
      </c>
      <c r="E130" s="21">
        <f>SUM(E126:E129)</f>
        <v>6.8599999999999994</v>
      </c>
      <c r="F130" s="21">
        <f>SUM(F126:F129)</f>
        <v>72.510000000000005</v>
      </c>
      <c r="G130" s="21">
        <f>SUM(G126:G129)</f>
        <v>479.15999999999997</v>
      </c>
      <c r="H130" s="22"/>
    </row>
    <row r="131" spans="1:8" s="6" customFormat="1" ht="18" x14ac:dyDescent="0.3">
      <c r="A131" s="238" t="s">
        <v>30</v>
      </c>
      <c r="B131" s="16" t="s">
        <v>42</v>
      </c>
      <c r="C131" s="17">
        <v>60</v>
      </c>
      <c r="D131" s="18">
        <v>0.9</v>
      </c>
      <c r="E131" s="18">
        <v>5.3</v>
      </c>
      <c r="F131" s="18">
        <v>5.8</v>
      </c>
      <c r="G131" s="18">
        <v>74.7</v>
      </c>
      <c r="H131" s="17" t="s">
        <v>178</v>
      </c>
    </row>
    <row r="132" spans="1:8" s="6" customFormat="1" ht="18" x14ac:dyDescent="0.3">
      <c r="A132" s="238">
        <v>2</v>
      </c>
      <c r="B132" s="17" t="s">
        <v>132</v>
      </c>
      <c r="C132" s="17">
        <v>200</v>
      </c>
      <c r="D132" s="18">
        <v>9.39</v>
      </c>
      <c r="E132" s="18">
        <v>6.07</v>
      </c>
      <c r="F132" s="18">
        <v>11.76</v>
      </c>
      <c r="G132" s="18">
        <v>139.19999999999999</v>
      </c>
      <c r="H132" s="17" t="s">
        <v>133</v>
      </c>
    </row>
    <row r="133" spans="1:8" s="6" customFormat="1" ht="18" x14ac:dyDescent="0.3">
      <c r="A133" s="238"/>
      <c r="B133" s="17" t="s">
        <v>134</v>
      </c>
      <c r="C133" s="17">
        <v>200</v>
      </c>
      <c r="D133" s="18">
        <v>15.32</v>
      </c>
      <c r="E133" s="18">
        <v>14.73</v>
      </c>
      <c r="F133" s="18">
        <v>38.58</v>
      </c>
      <c r="G133" s="18">
        <v>348.3</v>
      </c>
      <c r="H133" s="17" t="s">
        <v>135</v>
      </c>
    </row>
    <row r="134" spans="1:8" s="6" customFormat="1" ht="18" x14ac:dyDescent="0.3">
      <c r="A134" s="238"/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8" s="6" customFormat="1" ht="18" x14ac:dyDescent="0.3">
      <c r="A135" s="238">
        <v>4</v>
      </c>
      <c r="B135" s="17" t="s">
        <v>268</v>
      </c>
      <c r="C135" s="17">
        <v>200</v>
      </c>
      <c r="D135" s="18">
        <v>0.1</v>
      </c>
      <c r="E135" s="18">
        <v>0</v>
      </c>
      <c r="F135" s="18">
        <v>7</v>
      </c>
      <c r="G135" s="18">
        <v>28.8</v>
      </c>
      <c r="H135" s="17" t="s">
        <v>136</v>
      </c>
    </row>
    <row r="136" spans="1:8" s="6" customFormat="1" ht="17.5" x14ac:dyDescent="0.3">
      <c r="A136" s="19" t="s">
        <v>40</v>
      </c>
      <c r="B136" s="19"/>
      <c r="C136" s="19">
        <f>SUM(C131:C135)</f>
        <v>740</v>
      </c>
      <c r="D136" s="21">
        <f>SUM(D131:D135)</f>
        <v>31.01</v>
      </c>
      <c r="E136" s="21">
        <f>SUM(E131:E135)</f>
        <v>27.1</v>
      </c>
      <c r="F136" s="21">
        <f>SUM(F131:F135)</f>
        <v>94.84</v>
      </c>
      <c r="G136" s="21">
        <f>SUM(G131:G135)</f>
        <v>747.5</v>
      </c>
      <c r="H136" s="22"/>
    </row>
    <row r="137" spans="1:8" s="6" customFormat="1" ht="17.5" x14ac:dyDescent="0.3">
      <c r="A137" s="240" t="s">
        <v>142</v>
      </c>
      <c r="B137" s="240"/>
      <c r="C137" s="36">
        <f>(C130+C117+C104+C93+C80+C66+C53+C41+C29+C16)/10</f>
        <v>515</v>
      </c>
      <c r="D137" s="37">
        <f>(D130+D117+D104+D93+D80+D66+D53+D41+D29+D16)/10</f>
        <v>16.759000000000004</v>
      </c>
      <c r="E137" s="37">
        <f>(E130+E117+E104+E93+E80+E66+E53+E41+E29+E16)/10</f>
        <v>11.136999999999999</v>
      </c>
      <c r="F137" s="37">
        <f>(F130+F117+F104+F93+F80+F66+F53+F41+F29+F16)/10</f>
        <v>80.165999999999997</v>
      </c>
      <c r="G137" s="37">
        <f>(G130+G117+G104+G93+G80+G66+G53+G41+G29+G16)/10</f>
        <v>505.15600000000006</v>
      </c>
      <c r="H137" s="22"/>
    </row>
    <row r="138" spans="1:8" s="6" customFormat="1" ht="17.5" x14ac:dyDescent="0.3">
      <c r="A138" s="240" t="s">
        <v>143</v>
      </c>
      <c r="B138" s="240"/>
      <c r="C138" s="36">
        <f>(C136+C124+C111+C99+C87+C73+C60+C48+C36+C23)/10</f>
        <v>776</v>
      </c>
      <c r="D138" s="37">
        <f>(D136+D124+D111+D99+D87+D73+D60+D48+D36+D23)/10</f>
        <v>36.043999999999997</v>
      </c>
      <c r="E138" s="37">
        <f>(E136+E124+E111+E99+E87+E73+E60+E48+E36+E23)/10</f>
        <v>28.776999999999997</v>
      </c>
      <c r="F138" s="37">
        <f>(F136+F124+F111+F99+F87+F73+F60+F48+F36+F23)/10</f>
        <v>98.777000000000015</v>
      </c>
      <c r="G138" s="37">
        <f>(G136+G124+G111+G99+G87+G73+G60+G48+G36+G23)/10</f>
        <v>805.07999999999993</v>
      </c>
      <c r="H138" s="22"/>
    </row>
    <row r="139" spans="1:8" s="6" customFormat="1" ht="17.5" x14ac:dyDescent="0.3">
      <c r="A139" s="240" t="s">
        <v>144</v>
      </c>
      <c r="B139" s="240"/>
      <c r="C139" s="36">
        <f>C137+C138</f>
        <v>1291</v>
      </c>
      <c r="D139" s="37">
        <f>D137+D138</f>
        <v>52.802999999999997</v>
      </c>
      <c r="E139" s="37">
        <f>E137+E138</f>
        <v>39.913999999999994</v>
      </c>
      <c r="F139" s="37">
        <f>F137+F138</f>
        <v>178.94300000000001</v>
      </c>
      <c r="G139" s="37">
        <f>G137+G138</f>
        <v>1310.2359999999999</v>
      </c>
      <c r="H139" s="22"/>
    </row>
    <row r="140" spans="1:8" s="6" customFormat="1" ht="17.5" x14ac:dyDescent="0.3">
      <c r="A140" s="38" t="s">
        <v>145</v>
      </c>
      <c r="B140" s="39"/>
      <c r="C140" s="40"/>
      <c r="D140" s="41"/>
      <c r="E140" s="41"/>
      <c r="F140" s="41"/>
      <c r="G140" s="41"/>
      <c r="H140" s="42"/>
    </row>
    <row r="141" spans="1:8" s="6" customFormat="1" ht="25.5" customHeight="1" x14ac:dyDescent="0.3">
      <c r="A141" s="241" t="s">
        <v>146</v>
      </c>
      <c r="B141" s="241"/>
      <c r="C141" s="241"/>
      <c r="D141" s="241"/>
      <c r="E141" s="241"/>
      <c r="F141" s="241"/>
      <c r="G141" s="241"/>
      <c r="H141" s="43"/>
    </row>
    <row r="142" spans="1:8" s="6" customFormat="1" ht="26.25" customHeight="1" x14ac:dyDescent="0.3">
      <c r="A142" s="241" t="s">
        <v>147</v>
      </c>
      <c r="B142" s="241"/>
      <c r="C142" s="241"/>
      <c r="D142" s="241"/>
      <c r="E142" s="241"/>
      <c r="F142" s="241"/>
      <c r="G142" s="241"/>
      <c r="H142" s="241"/>
    </row>
    <row r="143" spans="1:8" s="6" customFormat="1" ht="22.5" customHeight="1" x14ac:dyDescent="0.3">
      <c r="A143" s="242" t="s">
        <v>148</v>
      </c>
      <c r="B143" s="242"/>
      <c r="C143" s="242"/>
      <c r="D143" s="242"/>
      <c r="E143" s="242"/>
      <c r="F143" s="242"/>
      <c r="G143" s="242"/>
      <c r="H143" s="44"/>
    </row>
    <row r="144" spans="1:8" s="6" customFormat="1" ht="31.5" customHeight="1" x14ac:dyDescent="0.3">
      <c r="A144" s="241" t="s">
        <v>149</v>
      </c>
      <c r="B144" s="241"/>
      <c r="C144" s="241"/>
      <c r="D144" s="241"/>
      <c r="E144" s="241"/>
      <c r="F144" s="241"/>
      <c r="G144" s="241"/>
      <c r="H144" s="241"/>
    </row>
    <row r="145" spans="1:8" ht="26.25" customHeight="1" x14ac:dyDescent="0.35">
      <c r="A145" s="45" t="s">
        <v>150</v>
      </c>
    </row>
    <row r="146" spans="1:8" ht="21" customHeight="1" x14ac:dyDescent="0.35">
      <c r="A146" s="242" t="s">
        <v>151</v>
      </c>
      <c r="B146" s="242"/>
      <c r="C146" s="242"/>
      <c r="D146" s="242"/>
      <c r="E146" s="242"/>
      <c r="F146" s="242"/>
      <c r="G146" s="242"/>
      <c r="H146" s="242"/>
    </row>
    <row r="147" spans="1:8" ht="24.75" customHeight="1" x14ac:dyDescent="0.35">
      <c r="A147" s="242" t="s">
        <v>152</v>
      </c>
      <c r="B147" s="242"/>
      <c r="C147" s="242"/>
      <c r="D147" s="242"/>
      <c r="E147" s="242"/>
      <c r="F147" s="242"/>
      <c r="G147" s="242"/>
      <c r="H147" s="242"/>
    </row>
    <row r="148" spans="1:8" x14ac:dyDescent="0.35">
      <c r="A148" s="242" t="s">
        <v>153</v>
      </c>
      <c r="B148" s="242"/>
      <c r="C148" s="242"/>
      <c r="D148" s="242"/>
      <c r="E148" s="242"/>
      <c r="F148" s="242"/>
      <c r="G148" s="242"/>
      <c r="H148" s="242"/>
    </row>
    <row r="149" spans="1:8" x14ac:dyDescent="0.35">
      <c r="A149" s="242" t="s">
        <v>154</v>
      </c>
      <c r="B149" s="242"/>
      <c r="C149" s="242"/>
      <c r="D149" s="242"/>
      <c r="E149" s="242"/>
      <c r="F149" s="242"/>
      <c r="G149" s="242"/>
      <c r="H149" s="242"/>
    </row>
    <row r="150" spans="1:8" x14ac:dyDescent="0.35">
      <c r="A150" s="242" t="s">
        <v>155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156</v>
      </c>
      <c r="B151" s="242"/>
      <c r="C151" s="242"/>
      <c r="D151" s="242"/>
      <c r="E151" s="242"/>
      <c r="F151" s="242"/>
      <c r="G151" s="242"/>
      <c r="H151" s="242"/>
    </row>
  </sheetData>
  <mergeCells count="47">
    <mergeCell ref="A149:H149"/>
    <mergeCell ref="A150:H150"/>
    <mergeCell ref="A151:H151"/>
    <mergeCell ref="A143:G143"/>
    <mergeCell ref="A144:H144"/>
    <mergeCell ref="A146:H146"/>
    <mergeCell ref="A147:H147"/>
    <mergeCell ref="A148:H148"/>
    <mergeCell ref="A137:B137"/>
    <mergeCell ref="A138:B138"/>
    <mergeCell ref="A139:B139"/>
    <mergeCell ref="A141:G141"/>
    <mergeCell ref="A142:H142"/>
    <mergeCell ref="A105:A109"/>
    <mergeCell ref="A113:A116"/>
    <mergeCell ref="A118:A122"/>
    <mergeCell ref="A126:A129"/>
    <mergeCell ref="A131:A135"/>
    <mergeCell ref="A76:A79"/>
    <mergeCell ref="A81:A86"/>
    <mergeCell ref="A89:A92"/>
    <mergeCell ref="A94:A98"/>
    <mergeCell ref="A101:A103"/>
    <mergeCell ref="A42:A45"/>
    <mergeCell ref="A50:A52"/>
    <mergeCell ref="A54:A59"/>
    <mergeCell ref="A62:A65"/>
    <mergeCell ref="A67:A71"/>
    <mergeCell ref="A12:A15"/>
    <mergeCell ref="A17:A22"/>
    <mergeCell ref="A25:A28"/>
    <mergeCell ref="A30:A35"/>
    <mergeCell ref="A38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opLeftCell="A19" zoomScaleNormal="100" workbookViewId="0">
      <selection activeCell="M36" sqref="M3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8" max="238" width="28.453125" customWidth="1"/>
    <col min="239" max="239" width="39.54296875" customWidth="1"/>
    <col min="240" max="240" width="14.1796875" customWidth="1"/>
    <col min="241" max="244" width="16.1796875" customWidth="1"/>
    <col min="245" max="245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94" max="494" width="28.453125" customWidth="1"/>
    <col min="495" max="495" width="39.54296875" customWidth="1"/>
    <col min="496" max="496" width="14.1796875" customWidth="1"/>
    <col min="497" max="500" width="16.1796875" customWidth="1"/>
    <col min="501" max="501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50" max="750" width="28.453125" customWidth="1"/>
    <col min="751" max="751" width="39.54296875" customWidth="1"/>
    <col min="752" max="752" width="14.1796875" customWidth="1"/>
    <col min="753" max="756" width="16.1796875" customWidth="1"/>
    <col min="757" max="757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1006" max="1006" width="28.453125" customWidth="1"/>
    <col min="1007" max="1007" width="39.54296875" customWidth="1"/>
    <col min="1008" max="1008" width="14.1796875" customWidth="1"/>
    <col min="1009" max="1012" width="16.1796875" customWidth="1"/>
    <col min="1013" max="1013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62" max="1262" width="28.453125" customWidth="1"/>
    <col min="1263" max="1263" width="39.54296875" customWidth="1"/>
    <col min="1264" max="1264" width="14.1796875" customWidth="1"/>
    <col min="1265" max="1268" width="16.1796875" customWidth="1"/>
    <col min="1269" max="1269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18" max="1518" width="28.453125" customWidth="1"/>
    <col min="1519" max="1519" width="39.54296875" customWidth="1"/>
    <col min="1520" max="1520" width="14.1796875" customWidth="1"/>
    <col min="1521" max="1524" width="16.1796875" customWidth="1"/>
    <col min="1525" max="1525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74" max="1774" width="28.453125" customWidth="1"/>
    <col min="1775" max="1775" width="39.54296875" customWidth="1"/>
    <col min="1776" max="1776" width="14.1796875" customWidth="1"/>
    <col min="1777" max="1780" width="16.1796875" customWidth="1"/>
    <col min="1781" max="1781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30" max="2030" width="28.453125" customWidth="1"/>
    <col min="2031" max="2031" width="39.54296875" customWidth="1"/>
    <col min="2032" max="2032" width="14.1796875" customWidth="1"/>
    <col min="2033" max="2036" width="16.1796875" customWidth="1"/>
    <col min="2037" max="2037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86" max="2286" width="28.453125" customWidth="1"/>
    <col min="2287" max="2287" width="39.54296875" customWidth="1"/>
    <col min="2288" max="2288" width="14.1796875" customWidth="1"/>
    <col min="2289" max="2292" width="16.1796875" customWidth="1"/>
    <col min="2293" max="2293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42" max="2542" width="28.453125" customWidth="1"/>
    <col min="2543" max="2543" width="39.54296875" customWidth="1"/>
    <col min="2544" max="2544" width="14.1796875" customWidth="1"/>
    <col min="2545" max="2548" width="16.1796875" customWidth="1"/>
    <col min="2549" max="2549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98" max="2798" width="28.453125" customWidth="1"/>
    <col min="2799" max="2799" width="39.54296875" customWidth="1"/>
    <col min="2800" max="2800" width="14.1796875" customWidth="1"/>
    <col min="2801" max="2804" width="16.1796875" customWidth="1"/>
    <col min="2805" max="2805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54" max="3054" width="28.453125" customWidth="1"/>
    <col min="3055" max="3055" width="39.54296875" customWidth="1"/>
    <col min="3056" max="3056" width="14.1796875" customWidth="1"/>
    <col min="3057" max="3060" width="16.1796875" customWidth="1"/>
    <col min="3061" max="3061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310" max="3310" width="28.453125" customWidth="1"/>
    <col min="3311" max="3311" width="39.54296875" customWidth="1"/>
    <col min="3312" max="3312" width="14.1796875" customWidth="1"/>
    <col min="3313" max="3316" width="16.1796875" customWidth="1"/>
    <col min="3317" max="3317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66" max="3566" width="28.453125" customWidth="1"/>
    <col min="3567" max="3567" width="39.54296875" customWidth="1"/>
    <col min="3568" max="3568" width="14.1796875" customWidth="1"/>
    <col min="3569" max="3572" width="16.1796875" customWidth="1"/>
    <col min="3573" max="3573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22" max="3822" width="28.453125" customWidth="1"/>
    <col min="3823" max="3823" width="39.54296875" customWidth="1"/>
    <col min="3824" max="3824" width="14.1796875" customWidth="1"/>
    <col min="3825" max="3828" width="16.1796875" customWidth="1"/>
    <col min="3829" max="3829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78" max="4078" width="28.453125" customWidth="1"/>
    <col min="4079" max="4079" width="39.54296875" customWidth="1"/>
    <col min="4080" max="4080" width="14.1796875" customWidth="1"/>
    <col min="4081" max="4084" width="16.1796875" customWidth="1"/>
    <col min="4085" max="4085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34" max="4334" width="28.453125" customWidth="1"/>
    <col min="4335" max="4335" width="39.54296875" customWidth="1"/>
    <col min="4336" max="4336" width="14.1796875" customWidth="1"/>
    <col min="4337" max="4340" width="16.1796875" customWidth="1"/>
    <col min="4341" max="4341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90" max="4590" width="28.453125" customWidth="1"/>
    <col min="4591" max="4591" width="39.54296875" customWidth="1"/>
    <col min="4592" max="4592" width="14.1796875" customWidth="1"/>
    <col min="4593" max="4596" width="16.1796875" customWidth="1"/>
    <col min="4597" max="4597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46" max="4846" width="28.453125" customWidth="1"/>
    <col min="4847" max="4847" width="39.54296875" customWidth="1"/>
    <col min="4848" max="4848" width="14.1796875" customWidth="1"/>
    <col min="4849" max="4852" width="16.1796875" customWidth="1"/>
    <col min="4853" max="4853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102" max="5102" width="28.453125" customWidth="1"/>
    <col min="5103" max="5103" width="39.54296875" customWidth="1"/>
    <col min="5104" max="5104" width="14.1796875" customWidth="1"/>
    <col min="5105" max="5108" width="16.1796875" customWidth="1"/>
    <col min="5109" max="5109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58" max="5358" width="28.453125" customWidth="1"/>
    <col min="5359" max="5359" width="39.54296875" customWidth="1"/>
    <col min="5360" max="5360" width="14.1796875" customWidth="1"/>
    <col min="5361" max="5364" width="16.1796875" customWidth="1"/>
    <col min="5365" max="5365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14" max="5614" width="28.453125" customWidth="1"/>
    <col min="5615" max="5615" width="39.54296875" customWidth="1"/>
    <col min="5616" max="5616" width="14.1796875" customWidth="1"/>
    <col min="5617" max="5620" width="16.1796875" customWidth="1"/>
    <col min="5621" max="5621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70" max="5870" width="28.453125" customWidth="1"/>
    <col min="5871" max="5871" width="39.54296875" customWidth="1"/>
    <col min="5872" max="5872" width="14.1796875" customWidth="1"/>
    <col min="5873" max="5876" width="16.1796875" customWidth="1"/>
    <col min="5877" max="5877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26" max="6126" width="28.453125" customWidth="1"/>
    <col min="6127" max="6127" width="39.54296875" customWidth="1"/>
    <col min="6128" max="6128" width="14.1796875" customWidth="1"/>
    <col min="6129" max="6132" width="16.1796875" customWidth="1"/>
    <col min="6133" max="6133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82" max="6382" width="28.453125" customWidth="1"/>
    <col min="6383" max="6383" width="39.54296875" customWidth="1"/>
    <col min="6384" max="6384" width="14.1796875" customWidth="1"/>
    <col min="6385" max="6388" width="16.1796875" customWidth="1"/>
    <col min="6389" max="6389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38" max="6638" width="28.453125" customWidth="1"/>
    <col min="6639" max="6639" width="39.54296875" customWidth="1"/>
    <col min="6640" max="6640" width="14.1796875" customWidth="1"/>
    <col min="6641" max="6644" width="16.1796875" customWidth="1"/>
    <col min="6645" max="6645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94" max="6894" width="28.453125" customWidth="1"/>
    <col min="6895" max="6895" width="39.54296875" customWidth="1"/>
    <col min="6896" max="6896" width="14.1796875" customWidth="1"/>
    <col min="6897" max="6900" width="16.1796875" customWidth="1"/>
    <col min="6901" max="6901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50" max="7150" width="28.453125" customWidth="1"/>
    <col min="7151" max="7151" width="39.54296875" customWidth="1"/>
    <col min="7152" max="7152" width="14.1796875" customWidth="1"/>
    <col min="7153" max="7156" width="16.1796875" customWidth="1"/>
    <col min="7157" max="7157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406" max="7406" width="28.453125" customWidth="1"/>
    <col min="7407" max="7407" width="39.54296875" customWidth="1"/>
    <col min="7408" max="7408" width="14.1796875" customWidth="1"/>
    <col min="7409" max="7412" width="16.1796875" customWidth="1"/>
    <col min="7413" max="7413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62" max="7662" width="28.453125" customWidth="1"/>
    <col min="7663" max="7663" width="39.54296875" customWidth="1"/>
    <col min="7664" max="7664" width="14.1796875" customWidth="1"/>
    <col min="7665" max="7668" width="16.1796875" customWidth="1"/>
    <col min="7669" max="7669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18" max="7918" width="28.453125" customWidth="1"/>
    <col min="7919" max="7919" width="39.54296875" customWidth="1"/>
    <col min="7920" max="7920" width="14.1796875" customWidth="1"/>
    <col min="7921" max="7924" width="16.1796875" customWidth="1"/>
    <col min="7925" max="7925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74" max="8174" width="28.453125" customWidth="1"/>
    <col min="8175" max="8175" width="39.54296875" customWidth="1"/>
    <col min="8176" max="8176" width="14.1796875" customWidth="1"/>
    <col min="8177" max="8180" width="16.1796875" customWidth="1"/>
    <col min="8181" max="8181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30" max="8430" width="28.453125" customWidth="1"/>
    <col min="8431" max="8431" width="39.54296875" customWidth="1"/>
    <col min="8432" max="8432" width="14.1796875" customWidth="1"/>
    <col min="8433" max="8436" width="16.1796875" customWidth="1"/>
    <col min="8437" max="8437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86" max="8686" width="28.453125" customWidth="1"/>
    <col min="8687" max="8687" width="39.54296875" customWidth="1"/>
    <col min="8688" max="8688" width="14.1796875" customWidth="1"/>
    <col min="8689" max="8692" width="16.1796875" customWidth="1"/>
    <col min="8693" max="8693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42" max="8942" width="28.453125" customWidth="1"/>
    <col min="8943" max="8943" width="39.54296875" customWidth="1"/>
    <col min="8944" max="8944" width="14.1796875" customWidth="1"/>
    <col min="8945" max="8948" width="16.1796875" customWidth="1"/>
    <col min="8949" max="8949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98" max="9198" width="28.453125" customWidth="1"/>
    <col min="9199" max="9199" width="39.54296875" customWidth="1"/>
    <col min="9200" max="9200" width="14.1796875" customWidth="1"/>
    <col min="9201" max="9204" width="16.1796875" customWidth="1"/>
    <col min="9205" max="9205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54" max="9454" width="28.453125" customWidth="1"/>
    <col min="9455" max="9455" width="39.54296875" customWidth="1"/>
    <col min="9456" max="9456" width="14.1796875" customWidth="1"/>
    <col min="9457" max="9460" width="16.1796875" customWidth="1"/>
    <col min="9461" max="9461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710" max="9710" width="28.453125" customWidth="1"/>
    <col min="9711" max="9711" width="39.54296875" customWidth="1"/>
    <col min="9712" max="9712" width="14.1796875" customWidth="1"/>
    <col min="9713" max="9716" width="16.1796875" customWidth="1"/>
    <col min="9717" max="9717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66" max="9966" width="28.453125" customWidth="1"/>
    <col min="9967" max="9967" width="39.54296875" customWidth="1"/>
    <col min="9968" max="9968" width="14.1796875" customWidth="1"/>
    <col min="9969" max="9972" width="16.1796875" customWidth="1"/>
    <col min="9973" max="9973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22" max="10222" width="28.453125" customWidth="1"/>
    <col min="10223" max="10223" width="39.54296875" customWidth="1"/>
    <col min="10224" max="10224" width="14.1796875" customWidth="1"/>
    <col min="10225" max="10228" width="16.1796875" customWidth="1"/>
    <col min="10229" max="10229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78" max="10478" width="28.453125" customWidth="1"/>
    <col min="10479" max="10479" width="39.54296875" customWidth="1"/>
    <col min="10480" max="10480" width="14.1796875" customWidth="1"/>
    <col min="10481" max="10484" width="16.1796875" customWidth="1"/>
    <col min="10485" max="10485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34" max="10734" width="28.453125" customWidth="1"/>
    <col min="10735" max="10735" width="39.54296875" customWidth="1"/>
    <col min="10736" max="10736" width="14.1796875" customWidth="1"/>
    <col min="10737" max="10740" width="16.1796875" customWidth="1"/>
    <col min="10741" max="10741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90" max="10990" width="28.453125" customWidth="1"/>
    <col min="10991" max="10991" width="39.54296875" customWidth="1"/>
    <col min="10992" max="10992" width="14.1796875" customWidth="1"/>
    <col min="10993" max="10996" width="16.1796875" customWidth="1"/>
    <col min="10997" max="10997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46" max="11246" width="28.453125" customWidth="1"/>
    <col min="11247" max="11247" width="39.54296875" customWidth="1"/>
    <col min="11248" max="11248" width="14.1796875" customWidth="1"/>
    <col min="11249" max="11252" width="16.1796875" customWidth="1"/>
    <col min="11253" max="11253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502" max="11502" width="28.453125" customWidth="1"/>
    <col min="11503" max="11503" width="39.54296875" customWidth="1"/>
    <col min="11504" max="11504" width="14.1796875" customWidth="1"/>
    <col min="11505" max="11508" width="16.1796875" customWidth="1"/>
    <col min="11509" max="11509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58" max="11758" width="28.453125" customWidth="1"/>
    <col min="11759" max="11759" width="39.54296875" customWidth="1"/>
    <col min="11760" max="11760" width="14.1796875" customWidth="1"/>
    <col min="11761" max="11764" width="16.1796875" customWidth="1"/>
    <col min="11765" max="11765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14" max="12014" width="28.453125" customWidth="1"/>
    <col min="12015" max="12015" width="39.54296875" customWidth="1"/>
    <col min="12016" max="12016" width="14.1796875" customWidth="1"/>
    <col min="12017" max="12020" width="16.1796875" customWidth="1"/>
    <col min="12021" max="12021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70" max="12270" width="28.453125" customWidth="1"/>
    <col min="12271" max="12271" width="39.54296875" customWidth="1"/>
    <col min="12272" max="12272" width="14.1796875" customWidth="1"/>
    <col min="12273" max="12276" width="16.1796875" customWidth="1"/>
    <col min="12277" max="12277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26" max="12526" width="28.453125" customWidth="1"/>
    <col min="12527" max="12527" width="39.54296875" customWidth="1"/>
    <col min="12528" max="12528" width="14.1796875" customWidth="1"/>
    <col min="12529" max="12532" width="16.1796875" customWidth="1"/>
    <col min="12533" max="12533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82" max="12782" width="28.453125" customWidth="1"/>
    <col min="12783" max="12783" width="39.54296875" customWidth="1"/>
    <col min="12784" max="12784" width="14.1796875" customWidth="1"/>
    <col min="12785" max="12788" width="16.1796875" customWidth="1"/>
    <col min="12789" max="12789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38" max="13038" width="28.453125" customWidth="1"/>
    <col min="13039" max="13039" width="39.54296875" customWidth="1"/>
    <col min="13040" max="13040" width="14.1796875" customWidth="1"/>
    <col min="13041" max="13044" width="16.1796875" customWidth="1"/>
    <col min="13045" max="13045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94" max="13294" width="28.453125" customWidth="1"/>
    <col min="13295" max="13295" width="39.54296875" customWidth="1"/>
    <col min="13296" max="13296" width="14.1796875" customWidth="1"/>
    <col min="13297" max="13300" width="16.1796875" customWidth="1"/>
    <col min="13301" max="13301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50" max="13550" width="28.453125" customWidth="1"/>
    <col min="13551" max="13551" width="39.54296875" customWidth="1"/>
    <col min="13552" max="13552" width="14.1796875" customWidth="1"/>
    <col min="13553" max="13556" width="16.1796875" customWidth="1"/>
    <col min="13557" max="13557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806" max="13806" width="28.453125" customWidth="1"/>
    <col min="13807" max="13807" width="39.54296875" customWidth="1"/>
    <col min="13808" max="13808" width="14.1796875" customWidth="1"/>
    <col min="13809" max="13812" width="16.1796875" customWidth="1"/>
    <col min="13813" max="13813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62" max="14062" width="28.453125" customWidth="1"/>
    <col min="14063" max="14063" width="39.54296875" customWidth="1"/>
    <col min="14064" max="14064" width="14.1796875" customWidth="1"/>
    <col min="14065" max="14068" width="16.1796875" customWidth="1"/>
    <col min="14069" max="14069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18" max="14318" width="28.453125" customWidth="1"/>
    <col min="14319" max="14319" width="39.54296875" customWidth="1"/>
    <col min="14320" max="14320" width="14.1796875" customWidth="1"/>
    <col min="14321" max="14324" width="16.1796875" customWidth="1"/>
    <col min="14325" max="14325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74" max="14574" width="28.453125" customWidth="1"/>
    <col min="14575" max="14575" width="39.54296875" customWidth="1"/>
    <col min="14576" max="14576" width="14.1796875" customWidth="1"/>
    <col min="14577" max="14580" width="16.1796875" customWidth="1"/>
    <col min="14581" max="14581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30" max="14830" width="28.453125" customWidth="1"/>
    <col min="14831" max="14831" width="39.54296875" customWidth="1"/>
    <col min="14832" max="14832" width="14.1796875" customWidth="1"/>
    <col min="14833" max="14836" width="16.1796875" customWidth="1"/>
    <col min="14837" max="14837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86" max="15086" width="28.453125" customWidth="1"/>
    <col min="15087" max="15087" width="39.54296875" customWidth="1"/>
    <col min="15088" max="15088" width="14.1796875" customWidth="1"/>
    <col min="15089" max="15092" width="16.1796875" customWidth="1"/>
    <col min="15093" max="15093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42" max="15342" width="28.453125" customWidth="1"/>
    <col min="15343" max="15343" width="39.54296875" customWidth="1"/>
    <col min="15344" max="15344" width="14.1796875" customWidth="1"/>
    <col min="15345" max="15348" width="16.1796875" customWidth="1"/>
    <col min="15349" max="15349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98" max="15598" width="28.453125" customWidth="1"/>
    <col min="15599" max="15599" width="39.54296875" customWidth="1"/>
    <col min="15600" max="15600" width="14.1796875" customWidth="1"/>
    <col min="15601" max="15604" width="16.1796875" customWidth="1"/>
    <col min="15605" max="15605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54" max="15854" width="28.453125" customWidth="1"/>
    <col min="15855" max="15855" width="39.54296875" customWidth="1"/>
    <col min="15856" max="15856" width="14.1796875" customWidth="1"/>
    <col min="15857" max="15860" width="16.1796875" customWidth="1"/>
    <col min="15861" max="15861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110" max="16110" width="28.453125" customWidth="1"/>
    <col min="16111" max="16111" width="39.54296875" customWidth="1"/>
    <col min="16112" max="16112" width="14.1796875" customWidth="1"/>
    <col min="16113" max="16116" width="16.1796875" customWidth="1"/>
    <col min="16117" max="16117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66" max="16366" width="28.453125" customWidth="1"/>
    <col min="16367" max="16367" width="39.54296875" customWidth="1"/>
    <col min="16368" max="16368" width="14.1796875" customWidth="1"/>
    <col min="16369" max="16372" width="16.1796875" customWidth="1"/>
    <col min="16373" max="16373" width="26.81640625" customWidth="1"/>
  </cols>
  <sheetData>
    <row r="1" spans="1:8" ht="18.75" customHeight="1" x14ac:dyDescent="0.3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ht="25.5" customHeight="1" x14ac:dyDescent="0.35">
      <c r="A2" s="233" t="s">
        <v>269</v>
      </c>
      <c r="B2" s="233"/>
      <c r="C2" s="3"/>
      <c r="D2" s="3"/>
      <c r="E2" s="3"/>
      <c r="F2" s="3"/>
      <c r="G2" s="233" t="s">
        <v>3</v>
      </c>
      <c r="H2" s="233"/>
    </row>
    <row r="3" spans="1:8" ht="16.5" customHeight="1" x14ac:dyDescent="0.35">
      <c r="A3" s="233" t="s">
        <v>270</v>
      </c>
      <c r="B3" s="233"/>
      <c r="C3" s="3"/>
      <c r="D3" s="3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272</v>
      </c>
      <c r="C12" s="17">
        <v>200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273</v>
      </c>
    </row>
    <row r="13" spans="1:8" s="6" customFormat="1" ht="18.75" customHeight="1" x14ac:dyDescent="0.3">
      <c r="A13" s="237">
        <v>2</v>
      </c>
      <c r="B13" s="17" t="s">
        <v>102</v>
      </c>
      <c r="C13" s="17">
        <v>30</v>
      </c>
      <c r="D13" s="18">
        <v>7</v>
      </c>
      <c r="E13" s="18">
        <v>8.9</v>
      </c>
      <c r="F13" s="18">
        <v>0</v>
      </c>
      <c r="G13" s="18">
        <v>107.5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3">
      <c r="A16" s="237"/>
      <c r="B16" s="17" t="s">
        <v>274</v>
      </c>
      <c r="C16" s="17">
        <v>100</v>
      </c>
      <c r="D16" s="18">
        <v>0.4</v>
      </c>
      <c r="E16" s="18">
        <v>0.4</v>
      </c>
      <c r="F16" s="18">
        <v>9.8000000000000007</v>
      </c>
      <c r="G16" s="18">
        <v>44.4</v>
      </c>
      <c r="H16" s="17" t="s">
        <v>26</v>
      </c>
    </row>
    <row r="17" spans="1:8" s="6" customFormat="1" ht="18" x14ac:dyDescent="0.4">
      <c r="A17" s="19" t="s">
        <v>29</v>
      </c>
      <c r="B17" s="20"/>
      <c r="C17" s="19">
        <f>SUM(C12:C16)</f>
        <v>590</v>
      </c>
      <c r="D17" s="21">
        <f>SUM(D12:D16)</f>
        <v>16.799999999999997</v>
      </c>
      <c r="E17" s="21">
        <f>SUM(E12:E16)</f>
        <v>15.6</v>
      </c>
      <c r="F17" s="21">
        <f>SUM(F12:F16)</f>
        <v>70</v>
      </c>
      <c r="G17" s="21">
        <f>SUM(G12:G16)</f>
        <v>486.49999999999994</v>
      </c>
      <c r="H17" s="22"/>
    </row>
    <row r="18" spans="1:8" s="6" customFormat="1" ht="26.25" customHeight="1" x14ac:dyDescent="0.3">
      <c r="A18" s="238" t="s">
        <v>30</v>
      </c>
      <c r="B18" s="16" t="s">
        <v>275</v>
      </c>
      <c r="C18" s="17">
        <v>60</v>
      </c>
      <c r="D18" s="18">
        <v>0.5</v>
      </c>
      <c r="E18" s="18">
        <v>0.1</v>
      </c>
      <c r="F18" s="18">
        <v>1.5</v>
      </c>
      <c r="G18" s="18">
        <v>8.5</v>
      </c>
      <c r="H18" s="17" t="s">
        <v>190</v>
      </c>
    </row>
    <row r="19" spans="1:8" s="6" customFormat="1" ht="29.25" customHeight="1" x14ac:dyDescent="0.3">
      <c r="A19" s="238">
        <v>2</v>
      </c>
      <c r="B19" s="17" t="s">
        <v>31</v>
      </c>
      <c r="C19" s="17">
        <v>200</v>
      </c>
      <c r="D19" s="18">
        <v>1.9</v>
      </c>
      <c r="E19" s="18">
        <v>7.2</v>
      </c>
      <c r="F19" s="18">
        <v>7.5</v>
      </c>
      <c r="G19" s="18">
        <v>102.2</v>
      </c>
      <c r="H19" s="17" t="s">
        <v>276</v>
      </c>
    </row>
    <row r="20" spans="1:8" s="6" customFormat="1" ht="20.25" customHeight="1" x14ac:dyDescent="0.3">
      <c r="A20" s="238">
        <v>3</v>
      </c>
      <c r="B20" s="17" t="s">
        <v>201</v>
      </c>
      <c r="C20" s="17">
        <v>90</v>
      </c>
      <c r="D20" s="18">
        <v>17.2</v>
      </c>
      <c r="E20" s="18">
        <v>3.9</v>
      </c>
      <c r="F20" s="18">
        <v>12</v>
      </c>
      <c r="G20" s="18">
        <v>151.80000000000001</v>
      </c>
      <c r="H20" s="17" t="s">
        <v>202</v>
      </c>
    </row>
    <row r="21" spans="1:8" s="6" customFormat="1" ht="20.25" customHeight="1" x14ac:dyDescent="0.3">
      <c r="A21" s="238"/>
      <c r="B21" s="17" t="s">
        <v>76</v>
      </c>
      <c r="C21" s="17">
        <v>150</v>
      </c>
      <c r="D21" s="18">
        <v>6</v>
      </c>
      <c r="E21" s="18">
        <v>5.6</v>
      </c>
      <c r="F21" s="18">
        <v>37.200000000000003</v>
      </c>
      <c r="G21" s="18">
        <v>223</v>
      </c>
      <c r="H21" s="17" t="s">
        <v>77</v>
      </c>
    </row>
    <row r="22" spans="1:8" s="6" customFormat="1" ht="20.25" customHeight="1" x14ac:dyDescent="0.3">
      <c r="A22" s="238"/>
      <c r="B22" s="17" t="s">
        <v>25</v>
      </c>
      <c r="C22" s="17">
        <v>85</v>
      </c>
      <c r="D22" s="18">
        <v>6.5</v>
      </c>
      <c r="E22" s="18">
        <v>0.7</v>
      </c>
      <c r="F22" s="18">
        <v>41</v>
      </c>
      <c r="G22" s="18">
        <v>199.2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785</v>
      </c>
      <c r="D24" s="21">
        <f>SUM(D18:D23)</f>
        <v>32.299999999999997</v>
      </c>
      <c r="E24" s="21">
        <f>SUM(E18:E23)</f>
        <v>17.699999999999996</v>
      </c>
      <c r="F24" s="21">
        <f>SUM(F18:F23)</f>
        <v>110.2</v>
      </c>
      <c r="G24" s="21">
        <f>SUM(G18:G23)</f>
        <v>731.40000000000009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7" t="s">
        <v>277</v>
      </c>
      <c r="C26" s="17">
        <v>200</v>
      </c>
      <c r="D26" s="18">
        <v>12.8</v>
      </c>
      <c r="E26" s="18">
        <v>11.39</v>
      </c>
      <c r="F26" s="18">
        <v>30.35</v>
      </c>
      <c r="G26" s="18">
        <v>323.60000000000002</v>
      </c>
      <c r="H26" s="17" t="s">
        <v>114</v>
      </c>
    </row>
    <row r="27" spans="1:8" s="6" customFormat="1" ht="18" x14ac:dyDescent="0.3">
      <c r="A27" s="238"/>
      <c r="B27" s="16" t="s">
        <v>278</v>
      </c>
      <c r="C27" s="17">
        <v>50</v>
      </c>
      <c r="D27" s="18">
        <v>0.7</v>
      </c>
      <c r="E27" s="18">
        <v>1.4</v>
      </c>
      <c r="F27" s="18">
        <v>2.7</v>
      </c>
      <c r="G27" s="18">
        <v>25.6</v>
      </c>
      <c r="H27" s="17" t="s">
        <v>279</v>
      </c>
    </row>
    <row r="28" spans="1:8" s="6" customFormat="1" ht="18" x14ac:dyDescent="0.3">
      <c r="A28" s="238"/>
      <c r="B28" s="17" t="s">
        <v>37</v>
      </c>
      <c r="C28" s="17">
        <v>50</v>
      </c>
      <c r="D28" s="18">
        <v>3.3</v>
      </c>
      <c r="E28" s="18">
        <v>0.6</v>
      </c>
      <c r="F28" s="18">
        <v>19.8</v>
      </c>
      <c r="G28" s="18">
        <v>97.8</v>
      </c>
      <c r="H28" s="17" t="s">
        <v>26</v>
      </c>
    </row>
    <row r="29" spans="1:8" s="6" customFormat="1" ht="18" x14ac:dyDescent="0.3">
      <c r="A29" s="238">
        <v>5</v>
      </c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v>540</v>
      </c>
      <c r="D30" s="21">
        <f>SUM(D26:D29)</f>
        <v>17</v>
      </c>
      <c r="E30" s="21">
        <f>SUM(E26:E29)</f>
        <v>13.49</v>
      </c>
      <c r="F30" s="21">
        <f>SUM(F26:F29)</f>
        <v>59.45000000000001</v>
      </c>
      <c r="G30" s="21">
        <f>SUM(G26:G29)</f>
        <v>474.90000000000003</v>
      </c>
      <c r="H30" s="22"/>
    </row>
    <row r="31" spans="1:8" s="6" customFormat="1" ht="18" x14ac:dyDescent="0.3">
      <c r="A31" s="238" t="s">
        <v>30</v>
      </c>
      <c r="B31" s="16" t="s">
        <v>275</v>
      </c>
      <c r="C31" s="17">
        <v>60</v>
      </c>
      <c r="D31" s="18">
        <v>1.7</v>
      </c>
      <c r="E31" s="18">
        <v>0.1</v>
      </c>
      <c r="F31" s="18">
        <v>3.5</v>
      </c>
      <c r="G31" s="18">
        <v>22.1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49</v>
      </c>
    </row>
    <row r="33" spans="1:12" s="6" customFormat="1" ht="18" x14ac:dyDescent="0.3">
      <c r="A33" s="238">
        <v>3</v>
      </c>
      <c r="B33" s="17" t="s">
        <v>198</v>
      </c>
      <c r="C33" s="17">
        <v>250</v>
      </c>
      <c r="D33" s="18">
        <v>26.2</v>
      </c>
      <c r="E33" s="18">
        <v>8.8000000000000007</v>
      </c>
      <c r="F33" s="18">
        <v>21.9</v>
      </c>
      <c r="G33" s="18">
        <v>271.7</v>
      </c>
      <c r="H33" s="17" t="s">
        <v>199</v>
      </c>
    </row>
    <row r="34" spans="1:12" s="6" customFormat="1" ht="18" x14ac:dyDescent="0.3">
      <c r="A34" s="238">
        <v>4</v>
      </c>
      <c r="B34" s="17" t="s">
        <v>25</v>
      </c>
      <c r="C34" s="17">
        <v>80</v>
      </c>
      <c r="D34" s="18">
        <v>6.1</v>
      </c>
      <c r="E34" s="18">
        <v>0.6</v>
      </c>
      <c r="F34" s="18">
        <v>39.4</v>
      </c>
      <c r="G34" s="18">
        <v>187.5</v>
      </c>
      <c r="H34" s="17" t="s">
        <v>26</v>
      </c>
    </row>
    <row r="35" spans="1:12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12" s="6" customFormat="1" ht="18" x14ac:dyDescent="0.4">
      <c r="A36" s="19" t="s">
        <v>40</v>
      </c>
      <c r="B36" s="20"/>
      <c r="C36" s="19">
        <f>SUM(C31:C35)</f>
        <v>790</v>
      </c>
      <c r="D36" s="21">
        <f>SUM(D31:D35)</f>
        <v>48.4</v>
      </c>
      <c r="E36" s="21">
        <f>SUM(E31:E35)</f>
        <v>15.6</v>
      </c>
      <c r="F36" s="21">
        <f>SUM(F31:F35)</f>
        <v>93.7</v>
      </c>
      <c r="G36" s="21">
        <f>SUM(G31:G35)</f>
        <v>709.19999999999993</v>
      </c>
      <c r="H36" s="22"/>
    </row>
    <row r="37" spans="1:12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12" s="6" customFormat="1" ht="18" x14ac:dyDescent="0.35">
      <c r="A38" s="62"/>
      <c r="B38" s="16" t="s">
        <v>275</v>
      </c>
      <c r="C38" s="17">
        <v>60</v>
      </c>
      <c r="D38" s="18">
        <v>0.69</v>
      </c>
      <c r="E38" s="18">
        <v>6.04</v>
      </c>
      <c r="F38" s="18">
        <v>5.44</v>
      </c>
      <c r="G38" s="18">
        <v>78.900000000000006</v>
      </c>
      <c r="H38" s="17" t="s">
        <v>280</v>
      </c>
    </row>
    <row r="39" spans="1:12" s="6" customFormat="1" ht="41.25" customHeight="1" x14ac:dyDescent="0.3">
      <c r="A39" s="238" t="s">
        <v>20</v>
      </c>
      <c r="B39" s="16" t="s">
        <v>281</v>
      </c>
      <c r="C39" s="17">
        <v>150</v>
      </c>
      <c r="D39" s="18">
        <v>15.6</v>
      </c>
      <c r="E39" s="18">
        <v>9.1999999999999993</v>
      </c>
      <c r="F39" s="18">
        <v>26.2</v>
      </c>
      <c r="G39" s="18">
        <v>249.6</v>
      </c>
      <c r="H39" s="17" t="s">
        <v>282</v>
      </c>
    </row>
    <row r="40" spans="1:12" s="6" customFormat="1" ht="18" x14ac:dyDescent="0.3">
      <c r="A40" s="238"/>
      <c r="B40" s="17" t="s">
        <v>23</v>
      </c>
      <c r="C40" s="17">
        <v>50</v>
      </c>
      <c r="D40" s="18">
        <v>0</v>
      </c>
      <c r="E40" s="18">
        <v>0</v>
      </c>
      <c r="F40" s="18">
        <v>10.3</v>
      </c>
      <c r="G40" s="18">
        <v>41.4</v>
      </c>
      <c r="H40" s="17" t="s">
        <v>71</v>
      </c>
    </row>
    <row r="41" spans="1:12" s="6" customFormat="1" ht="18" x14ac:dyDescent="0.3">
      <c r="A41" s="238">
        <v>2</v>
      </c>
      <c r="B41" s="17" t="s">
        <v>25</v>
      </c>
      <c r="C41" s="17">
        <v>50</v>
      </c>
      <c r="D41" s="18">
        <v>3.8</v>
      </c>
      <c r="E41" s="18">
        <v>0.4</v>
      </c>
      <c r="F41" s="18">
        <v>24.6</v>
      </c>
      <c r="G41" s="18">
        <v>117.2</v>
      </c>
      <c r="H41" s="17" t="s">
        <v>26</v>
      </c>
    </row>
    <row r="42" spans="1:12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  <c r="L42" s="6" t="s">
        <v>7</v>
      </c>
    </row>
    <row r="43" spans="1:12" s="6" customFormat="1" ht="18.5" x14ac:dyDescent="0.45">
      <c r="A43" s="19" t="s">
        <v>29</v>
      </c>
      <c r="B43" s="28"/>
      <c r="C43" s="19">
        <f>SUM(C38:C42)</f>
        <v>510</v>
      </c>
      <c r="D43" s="21">
        <f>SUM(D38:D42)</f>
        <v>20.399999999999999</v>
      </c>
      <c r="E43" s="21">
        <f>SUM(E38:E42)</f>
        <v>15.739999999999998</v>
      </c>
      <c r="F43" s="21">
        <f>SUM(F38:F42)</f>
        <v>68.169999999999987</v>
      </c>
      <c r="G43" s="21">
        <f>SUM(G38:G42)</f>
        <v>495.7</v>
      </c>
      <c r="H43" s="22"/>
    </row>
    <row r="44" spans="1:12" s="6" customFormat="1" ht="21" customHeight="1" x14ac:dyDescent="0.3">
      <c r="A44" s="238" t="s">
        <v>30</v>
      </c>
      <c r="B44" s="16" t="s">
        <v>275</v>
      </c>
      <c r="C44" s="17">
        <v>60</v>
      </c>
      <c r="D44" s="18">
        <v>0.5</v>
      </c>
      <c r="E44" s="18">
        <v>6.1</v>
      </c>
      <c r="F44" s="18">
        <v>4.3</v>
      </c>
      <c r="G44" s="18">
        <v>74.3</v>
      </c>
      <c r="H44" s="17" t="s">
        <v>81</v>
      </c>
    </row>
    <row r="45" spans="1:12" s="6" customFormat="1" ht="21" customHeight="1" x14ac:dyDescent="0.3">
      <c r="A45" s="238"/>
      <c r="B45" s="17" t="s">
        <v>283</v>
      </c>
      <c r="C45" s="17">
        <v>200</v>
      </c>
      <c r="D45" s="18">
        <v>1.8</v>
      </c>
      <c r="E45" s="18">
        <v>4.3</v>
      </c>
      <c r="F45" s="18">
        <v>10.7</v>
      </c>
      <c r="G45" s="18">
        <v>88.3</v>
      </c>
      <c r="H45" s="17" t="s">
        <v>62</v>
      </c>
      <c r="L45" s="6" t="s">
        <v>7</v>
      </c>
    </row>
    <row r="46" spans="1:12" s="6" customFormat="1" ht="21" customHeight="1" x14ac:dyDescent="0.3">
      <c r="A46" s="238"/>
      <c r="B46" s="17" t="s">
        <v>50</v>
      </c>
      <c r="C46" s="17">
        <v>90</v>
      </c>
      <c r="D46" s="18">
        <v>15.1</v>
      </c>
      <c r="E46" s="18">
        <v>14.3</v>
      </c>
      <c r="F46" s="18">
        <v>6</v>
      </c>
      <c r="G46" s="18">
        <v>212.8</v>
      </c>
      <c r="H46" s="17" t="s">
        <v>284</v>
      </c>
    </row>
    <row r="47" spans="1:12" s="6" customFormat="1" ht="21" customHeight="1" x14ac:dyDescent="0.3">
      <c r="A47" s="238"/>
      <c r="B47" s="17" t="s">
        <v>285</v>
      </c>
      <c r="C47" s="17">
        <v>150</v>
      </c>
      <c r="D47" s="18">
        <v>4.43</v>
      </c>
      <c r="E47" s="18">
        <v>5.27</v>
      </c>
      <c r="F47" s="18">
        <v>30.5</v>
      </c>
      <c r="G47" s="18">
        <v>187.1</v>
      </c>
      <c r="H47" s="17" t="s">
        <v>286</v>
      </c>
    </row>
    <row r="48" spans="1:12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27.73</v>
      </c>
      <c r="E50" s="21">
        <f>SUM(E44:E49)</f>
        <v>31.169999999999998</v>
      </c>
      <c r="F50" s="21">
        <f>SUM(F44:F49)</f>
        <v>98.3</v>
      </c>
      <c r="G50" s="21">
        <f>SUM(G44:G49)</f>
        <v>784.4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18" x14ac:dyDescent="0.3">
      <c r="A52" s="238" t="s">
        <v>20</v>
      </c>
      <c r="B52" s="17" t="s">
        <v>287</v>
      </c>
      <c r="C52" s="17">
        <v>220</v>
      </c>
      <c r="D52" s="18">
        <v>5.0999999999999996</v>
      </c>
      <c r="E52" s="18">
        <v>15.3</v>
      </c>
      <c r="F52" s="18">
        <v>30.96</v>
      </c>
      <c r="G52" s="18">
        <v>309.02</v>
      </c>
      <c r="H52" s="17" t="s">
        <v>26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SUM(C52:C54)</f>
        <v>500</v>
      </c>
      <c r="D55" s="21">
        <f>SUM(D52:D54)</f>
        <v>11.399999999999999</v>
      </c>
      <c r="E55" s="21">
        <f>SUM(E52:E54)</f>
        <v>15.9</v>
      </c>
      <c r="F55" s="21">
        <f>SUM(F52:F54)</f>
        <v>76.760000000000005</v>
      </c>
      <c r="G55" s="21">
        <f>SUM(G52:G54)</f>
        <v>523.31999999999994</v>
      </c>
      <c r="H55" s="22"/>
    </row>
    <row r="56" spans="1:8" s="6" customFormat="1" ht="18" x14ac:dyDescent="0.3">
      <c r="A56" s="238" t="s">
        <v>30</v>
      </c>
      <c r="B56" s="16" t="s">
        <v>275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1.4</v>
      </c>
      <c r="E57" s="18">
        <v>1.9</v>
      </c>
      <c r="F57" s="18">
        <v>8.1</v>
      </c>
      <c r="G57" s="18">
        <v>55.5</v>
      </c>
      <c r="H57" s="17" t="s">
        <v>288</v>
      </c>
    </row>
    <row r="58" spans="1:8" s="6" customFormat="1" ht="18" x14ac:dyDescent="0.3">
      <c r="A58" s="238">
        <v>3</v>
      </c>
      <c r="B58" s="17" t="s">
        <v>289</v>
      </c>
      <c r="C58" s="17">
        <v>90</v>
      </c>
      <c r="D58" s="18">
        <v>17.100000000000001</v>
      </c>
      <c r="E58" s="18">
        <v>19.8</v>
      </c>
      <c r="F58" s="18">
        <v>5</v>
      </c>
      <c r="G58" s="18">
        <v>266.10000000000002</v>
      </c>
      <c r="H58" s="17" t="s">
        <v>129</v>
      </c>
    </row>
    <row r="59" spans="1:8" s="6" customFormat="1" ht="18" x14ac:dyDescent="0.3">
      <c r="A59" s="238"/>
      <c r="B59" s="17" t="s">
        <v>52</v>
      </c>
      <c r="C59" s="17">
        <v>150</v>
      </c>
      <c r="D59" s="18">
        <v>3.6</v>
      </c>
      <c r="E59" s="18">
        <v>4.8</v>
      </c>
      <c r="F59" s="18">
        <v>36.4</v>
      </c>
      <c r="G59" s="18">
        <v>203.5</v>
      </c>
      <c r="H59" s="17" t="s">
        <v>53</v>
      </c>
    </row>
    <row r="60" spans="1:8" s="6" customFormat="1" ht="18" x14ac:dyDescent="0.3">
      <c r="A60" s="238"/>
      <c r="B60" s="17" t="s">
        <v>37</v>
      </c>
      <c r="C60" s="17">
        <v>60</v>
      </c>
      <c r="D60" s="18">
        <v>4</v>
      </c>
      <c r="E60" s="18">
        <v>0.7</v>
      </c>
      <c r="F60" s="18">
        <v>23.8</v>
      </c>
      <c r="G60" s="18">
        <v>117.4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760</v>
      </c>
      <c r="D62" s="21">
        <f>SUM(D56:D61)</f>
        <v>28.000000000000004</v>
      </c>
      <c r="E62" s="21">
        <f>SUM(E56:E61)</f>
        <v>32.6</v>
      </c>
      <c r="F62" s="21">
        <f>SUM(F56:F61)</f>
        <v>94.699999999999989</v>
      </c>
      <c r="G62" s="21">
        <f>SUM(G56:G61)</f>
        <v>784.09999999999991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275</v>
      </c>
      <c r="C64" s="17">
        <v>60</v>
      </c>
      <c r="D64" s="18">
        <v>0.9</v>
      </c>
      <c r="E64" s="18">
        <v>2.8</v>
      </c>
      <c r="F64" s="18">
        <v>4.4000000000000004</v>
      </c>
      <c r="G64" s="18">
        <v>46.8</v>
      </c>
      <c r="H64" s="17" t="s">
        <v>290</v>
      </c>
    </row>
    <row r="65" spans="1:12" s="6" customFormat="1" ht="18" x14ac:dyDescent="0.3">
      <c r="A65" s="238">
        <v>2</v>
      </c>
      <c r="B65" s="17" t="s">
        <v>96</v>
      </c>
      <c r="C65" s="17">
        <v>200</v>
      </c>
      <c r="D65" s="18">
        <v>27.2</v>
      </c>
      <c r="E65" s="18">
        <v>8.1</v>
      </c>
      <c r="F65" s="18">
        <v>33.200000000000003</v>
      </c>
      <c r="G65" s="18">
        <v>314.60000000000002</v>
      </c>
      <c r="H65" s="17" t="s">
        <v>97</v>
      </c>
      <c r="L65" s="6" t="s">
        <v>7</v>
      </c>
    </row>
    <row r="66" spans="1:12" s="6" customFormat="1" ht="18" x14ac:dyDescent="0.3">
      <c r="A66" s="238"/>
      <c r="B66" s="17" t="s">
        <v>25</v>
      </c>
      <c r="C66" s="17">
        <v>40</v>
      </c>
      <c r="D66" s="18">
        <v>3</v>
      </c>
      <c r="E66" s="18">
        <v>0.3</v>
      </c>
      <c r="F66" s="18">
        <v>19.7</v>
      </c>
      <c r="G66" s="18">
        <v>93.8</v>
      </c>
      <c r="H66" s="17" t="s">
        <v>26</v>
      </c>
    </row>
    <row r="67" spans="1:12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12" s="6" customFormat="1" ht="17.5" x14ac:dyDescent="0.3">
      <c r="A68" s="19" t="s">
        <v>29</v>
      </c>
      <c r="B68" s="19"/>
      <c r="C68" s="19">
        <f>SUM(C64:C67)</f>
        <v>500</v>
      </c>
      <c r="D68" s="21">
        <f>SUM(D64:D67)</f>
        <v>31.299999999999997</v>
      </c>
      <c r="E68" s="21">
        <f>SUM(E64:E67)</f>
        <v>11.299999999999999</v>
      </c>
      <c r="F68" s="21">
        <f>SUM(F64:F67)</f>
        <v>63.9</v>
      </c>
      <c r="G68" s="21">
        <f>SUM(G64:G67)</f>
        <v>483.1</v>
      </c>
      <c r="H68" s="22"/>
    </row>
    <row r="69" spans="1:12" s="6" customFormat="1" ht="18" x14ac:dyDescent="0.3">
      <c r="A69" s="238" t="s">
        <v>30</v>
      </c>
      <c r="B69" s="16" t="s">
        <v>275</v>
      </c>
      <c r="C69" s="17">
        <v>60</v>
      </c>
      <c r="D69" s="18">
        <v>0.7</v>
      </c>
      <c r="E69" s="18">
        <v>0.1</v>
      </c>
      <c r="F69" s="18">
        <v>2.2999999999999998</v>
      </c>
      <c r="G69" s="18">
        <v>12.8</v>
      </c>
      <c r="H69" s="17" t="s">
        <v>182</v>
      </c>
    </row>
    <row r="70" spans="1:12" s="6" customFormat="1" ht="18" x14ac:dyDescent="0.3">
      <c r="A70" s="238">
        <v>2</v>
      </c>
      <c r="B70" s="17" t="s">
        <v>83</v>
      </c>
      <c r="C70" s="17">
        <v>200</v>
      </c>
      <c r="D70" s="18">
        <v>4.8</v>
      </c>
      <c r="E70" s="18">
        <v>5.8</v>
      </c>
      <c r="F70" s="18">
        <v>13.6</v>
      </c>
      <c r="G70" s="18">
        <v>125.5</v>
      </c>
      <c r="H70" s="17" t="s">
        <v>84</v>
      </c>
    </row>
    <row r="71" spans="1:12" s="6" customFormat="1" ht="18" x14ac:dyDescent="0.3">
      <c r="A71" s="238">
        <v>3</v>
      </c>
      <c r="B71" s="17" t="s">
        <v>291</v>
      </c>
      <c r="C71" s="17">
        <v>90</v>
      </c>
      <c r="D71" s="18">
        <v>21</v>
      </c>
      <c r="E71" s="18">
        <v>5.5</v>
      </c>
      <c r="F71" s="18">
        <v>3.5</v>
      </c>
      <c r="G71" s="18">
        <v>147.1</v>
      </c>
      <c r="H71" s="17" t="s">
        <v>292</v>
      </c>
    </row>
    <row r="72" spans="1:12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12" s="6" customFormat="1" ht="18" x14ac:dyDescent="0.3">
      <c r="A73" s="238">
        <v>5</v>
      </c>
      <c r="B73" s="17" t="s">
        <v>37</v>
      </c>
      <c r="C73" s="17">
        <v>70</v>
      </c>
      <c r="D73" s="18">
        <v>4.5999999999999996</v>
      </c>
      <c r="E73" s="18">
        <v>0.8</v>
      </c>
      <c r="F73" s="18">
        <v>27.7</v>
      </c>
      <c r="G73" s="18">
        <v>136.9</v>
      </c>
      <c r="H73" s="17" t="s">
        <v>26</v>
      </c>
    </row>
    <row r="74" spans="1:12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12" s="6" customFormat="1" ht="17.5" x14ac:dyDescent="0.3">
      <c r="A75" s="19" t="s">
        <v>40</v>
      </c>
      <c r="B75" s="19"/>
      <c r="C75" s="19">
        <f>SUM(C69:C74)</f>
        <v>770</v>
      </c>
      <c r="D75" s="21">
        <f>SUM(D69:D74)</f>
        <v>39.800000000000004</v>
      </c>
      <c r="E75" s="21">
        <f>SUM(E69:E74)</f>
        <v>18.5</v>
      </c>
      <c r="F75" s="21">
        <f>SUM(F69:F74)</f>
        <v>102.8</v>
      </c>
      <c r="G75" s="21">
        <f>SUM(G69:G74)</f>
        <v>736.99999999999989</v>
      </c>
      <c r="H75" s="22"/>
    </row>
    <row r="76" spans="1:12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12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12" s="6" customFormat="1" ht="31.5" customHeight="1" x14ac:dyDescent="0.3">
      <c r="A78" s="238" t="s">
        <v>20</v>
      </c>
      <c r="B78" s="16" t="s">
        <v>272</v>
      </c>
      <c r="C78" s="17">
        <v>200</v>
      </c>
      <c r="D78" s="18">
        <v>6.9</v>
      </c>
      <c r="E78" s="18">
        <v>5.8</v>
      </c>
      <c r="F78" s="18">
        <v>32.1</v>
      </c>
      <c r="G78" s="18">
        <v>208.3</v>
      </c>
      <c r="H78" s="17" t="s">
        <v>293</v>
      </c>
    </row>
    <row r="79" spans="1:12" s="6" customFormat="1" ht="22.5" customHeight="1" x14ac:dyDescent="0.3">
      <c r="A79" s="238"/>
      <c r="B79" s="17" t="s">
        <v>102</v>
      </c>
      <c r="C79" s="17">
        <v>20</v>
      </c>
      <c r="D79" s="18">
        <v>4.5999999999999996</v>
      </c>
      <c r="E79" s="18">
        <v>5.9</v>
      </c>
      <c r="F79" s="18">
        <v>0</v>
      </c>
      <c r="G79" s="18">
        <v>71.7</v>
      </c>
      <c r="H79" s="17" t="s">
        <v>103</v>
      </c>
    </row>
    <row r="80" spans="1:12" s="6" customFormat="1" ht="18" x14ac:dyDescent="0.3">
      <c r="A80" s="238">
        <v>2</v>
      </c>
      <c r="B80" s="17" t="s">
        <v>37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17.8</v>
      </c>
      <c r="E82" s="21">
        <f>SUM(E78:E81)</f>
        <v>12.299999999999999</v>
      </c>
      <c r="F82" s="21">
        <f>SUM(F78:F81)</f>
        <v>77.900000000000006</v>
      </c>
      <c r="G82" s="21">
        <f>SUM(G78:G81)</f>
        <v>494.3</v>
      </c>
      <c r="H82" s="22"/>
    </row>
    <row r="83" spans="1:8" s="6" customFormat="1" ht="18" x14ac:dyDescent="0.3">
      <c r="A83" s="238" t="s">
        <v>30</v>
      </c>
      <c r="B83" s="16" t="s">
        <v>275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7" t="s">
        <v>111</v>
      </c>
      <c r="C84" s="17">
        <v>250</v>
      </c>
      <c r="D84" s="18">
        <v>6.5</v>
      </c>
      <c r="E84" s="18">
        <v>3.5</v>
      </c>
      <c r="F84" s="18">
        <v>23.1</v>
      </c>
      <c r="G84" s="18">
        <v>149.5</v>
      </c>
      <c r="H84" s="17" t="s">
        <v>112</v>
      </c>
    </row>
    <row r="85" spans="1:8" s="6" customFormat="1" ht="18" x14ac:dyDescent="0.3">
      <c r="A85" s="238"/>
      <c r="B85" s="17" t="s">
        <v>294</v>
      </c>
      <c r="C85" s="17">
        <v>90</v>
      </c>
      <c r="D85" s="18">
        <v>13</v>
      </c>
      <c r="E85" s="18">
        <v>13.2</v>
      </c>
      <c r="F85" s="18">
        <v>7.3</v>
      </c>
      <c r="G85" s="18">
        <v>199.7</v>
      </c>
      <c r="H85" s="17" t="s">
        <v>193</v>
      </c>
    </row>
    <row r="86" spans="1:8" s="6" customFormat="1" ht="19.5" customHeight="1" x14ac:dyDescent="0.3">
      <c r="A86" s="238"/>
      <c r="B86" s="16" t="s">
        <v>278</v>
      </c>
      <c r="C86" s="17">
        <v>30</v>
      </c>
      <c r="D86" s="18">
        <v>0.4</v>
      </c>
      <c r="E86" s="18">
        <v>0.8</v>
      </c>
      <c r="F86" s="18">
        <v>1.6</v>
      </c>
      <c r="G86" s="18">
        <v>15.4</v>
      </c>
      <c r="H86" s="17" t="s">
        <v>279</v>
      </c>
    </row>
    <row r="87" spans="1:8" s="6" customFormat="1" ht="18" x14ac:dyDescent="0.3">
      <c r="A87" s="238"/>
      <c r="B87" s="17" t="s">
        <v>35</v>
      </c>
      <c r="C87" s="17">
        <v>150</v>
      </c>
      <c r="D87" s="18">
        <v>8.1999999999999993</v>
      </c>
      <c r="E87" s="18">
        <v>6.3</v>
      </c>
      <c r="F87" s="18">
        <v>35.9</v>
      </c>
      <c r="G87" s="18">
        <v>233.7</v>
      </c>
      <c r="H87" s="17" t="s">
        <v>36</v>
      </c>
    </row>
    <row r="88" spans="1:8" s="6" customFormat="1" ht="18" x14ac:dyDescent="0.3">
      <c r="A88" s="238"/>
      <c r="B88" s="17" t="s">
        <v>37</v>
      </c>
      <c r="C88" s="17">
        <v>80</v>
      </c>
      <c r="D88" s="18">
        <v>5.3</v>
      </c>
      <c r="E88" s="18">
        <v>1</v>
      </c>
      <c r="F88" s="18">
        <v>31.7</v>
      </c>
      <c r="G88" s="18">
        <v>156.5</v>
      </c>
      <c r="H88" s="17" t="s">
        <v>26</v>
      </c>
    </row>
    <row r="89" spans="1:8" s="6" customFormat="1" ht="18" x14ac:dyDescent="0.3">
      <c r="A89" s="238">
        <v>3</v>
      </c>
      <c r="B89" s="17" t="s">
        <v>54</v>
      </c>
      <c r="C89" s="17">
        <v>200</v>
      </c>
      <c r="D89" s="18">
        <v>0.5</v>
      </c>
      <c r="E89" s="18">
        <v>0</v>
      </c>
      <c r="F89" s="18">
        <v>19.8</v>
      </c>
      <c r="G89" s="18">
        <v>81</v>
      </c>
      <c r="H89" s="17" t="s">
        <v>87</v>
      </c>
    </row>
    <row r="90" spans="1:8" s="6" customFormat="1" ht="17.5" x14ac:dyDescent="0.3">
      <c r="A90" s="19" t="s">
        <v>40</v>
      </c>
      <c r="B90" s="19"/>
      <c r="C90" s="19">
        <f>SUM(C83:C89)</f>
        <v>860</v>
      </c>
      <c r="D90" s="21">
        <f>SUM(D83:D89)</f>
        <v>34.4</v>
      </c>
      <c r="E90" s="21">
        <f>SUM(E83:E89)</f>
        <v>24.900000000000002</v>
      </c>
      <c r="F90" s="21">
        <f>SUM(F83:F89)</f>
        <v>120.9</v>
      </c>
      <c r="G90" s="21">
        <f>SUM(G83:G89)</f>
        <v>844.3</v>
      </c>
      <c r="H90" s="22"/>
    </row>
    <row r="91" spans="1:8" s="6" customFormat="1" ht="18" x14ac:dyDescent="0.4">
      <c r="A91" s="13" t="s">
        <v>41</v>
      </c>
      <c r="B91" s="24"/>
      <c r="C91" s="25"/>
      <c r="D91" s="26"/>
      <c r="E91" s="26"/>
      <c r="F91" s="26"/>
      <c r="G91" s="26"/>
      <c r="H91" s="25"/>
    </row>
    <row r="92" spans="1:8" s="6" customFormat="1" ht="18" x14ac:dyDescent="0.3">
      <c r="A92" s="238" t="s">
        <v>20</v>
      </c>
      <c r="B92" s="16" t="s">
        <v>275</v>
      </c>
      <c r="C92" s="17">
        <v>60</v>
      </c>
      <c r="D92" s="18">
        <v>1.7</v>
      </c>
      <c r="E92" s="18">
        <v>0.1</v>
      </c>
      <c r="F92" s="18">
        <v>3.5</v>
      </c>
      <c r="G92" s="18">
        <v>22.1</v>
      </c>
      <c r="H92" s="17" t="s">
        <v>166</v>
      </c>
    </row>
    <row r="93" spans="1:8" s="6" customFormat="1" ht="18" x14ac:dyDescent="0.3">
      <c r="A93" s="238"/>
      <c r="B93" s="17" t="s">
        <v>295</v>
      </c>
      <c r="C93" s="17">
        <v>160</v>
      </c>
      <c r="D93" s="18">
        <v>13.55</v>
      </c>
      <c r="E93" s="18">
        <v>19.2</v>
      </c>
      <c r="F93" s="18">
        <v>3.41</v>
      </c>
      <c r="G93" s="18">
        <v>240.53</v>
      </c>
      <c r="H93" s="17" t="s">
        <v>296</v>
      </c>
    </row>
    <row r="94" spans="1:8" s="6" customFormat="1" ht="18" x14ac:dyDescent="0.3">
      <c r="A94" s="238">
        <v>2</v>
      </c>
      <c r="B94" s="17" t="s">
        <v>25</v>
      </c>
      <c r="C94" s="17">
        <v>80</v>
      </c>
      <c r="D94" s="18">
        <v>6.1</v>
      </c>
      <c r="E94" s="18">
        <v>0.6</v>
      </c>
      <c r="F94" s="18">
        <v>39.4</v>
      </c>
      <c r="G94" s="18">
        <v>187.5</v>
      </c>
      <c r="H94" s="17" t="s">
        <v>26</v>
      </c>
    </row>
    <row r="95" spans="1:8" s="6" customFormat="1" ht="18" x14ac:dyDescent="0.3">
      <c r="A95" s="238"/>
      <c r="B95" s="17" t="s">
        <v>46</v>
      </c>
      <c r="C95" s="17">
        <v>200</v>
      </c>
      <c r="D95" s="18">
        <v>0.2</v>
      </c>
      <c r="E95" s="18">
        <v>0.1</v>
      </c>
      <c r="F95" s="18">
        <v>6.6</v>
      </c>
      <c r="G95" s="18">
        <v>27.9</v>
      </c>
      <c r="H95" s="17" t="s">
        <v>47</v>
      </c>
    </row>
    <row r="96" spans="1:8" s="6" customFormat="1" ht="17.5" x14ac:dyDescent="0.3">
      <c r="A96" s="19" t="s">
        <v>29</v>
      </c>
      <c r="B96" s="19"/>
      <c r="C96" s="19">
        <f>SUM(C92:C95)</f>
        <v>500</v>
      </c>
      <c r="D96" s="21">
        <f>SUM(D92:D95)</f>
        <v>21.55</v>
      </c>
      <c r="E96" s="21">
        <f>SUM(E92:E95)</f>
        <v>20.000000000000004</v>
      </c>
      <c r="F96" s="21">
        <f>SUM(F92:F95)</f>
        <v>52.910000000000004</v>
      </c>
      <c r="G96" s="21">
        <f>SUM(G92:G95)</f>
        <v>478.03</v>
      </c>
      <c r="H96" s="22"/>
    </row>
    <row r="97" spans="1:8" s="6" customFormat="1" ht="18" x14ac:dyDescent="0.3">
      <c r="A97" s="238" t="s">
        <v>30</v>
      </c>
      <c r="B97" s="16" t="s">
        <v>275</v>
      </c>
      <c r="C97" s="17">
        <v>60</v>
      </c>
      <c r="D97" s="18">
        <v>1.5</v>
      </c>
      <c r="E97" s="18">
        <v>6.1</v>
      </c>
      <c r="F97" s="18">
        <v>6.2</v>
      </c>
      <c r="G97" s="18">
        <v>85.8</v>
      </c>
      <c r="H97" s="17" t="s">
        <v>196</v>
      </c>
    </row>
    <row r="98" spans="1:8" s="6" customFormat="1" ht="18" x14ac:dyDescent="0.3">
      <c r="A98" s="238">
        <v>2</v>
      </c>
      <c r="B98" s="16" t="s">
        <v>104</v>
      </c>
      <c r="C98" s="17">
        <v>200</v>
      </c>
      <c r="D98" s="18">
        <v>6.7</v>
      </c>
      <c r="E98" s="18">
        <v>4.5999999999999996</v>
      </c>
      <c r="F98" s="18">
        <v>16.3</v>
      </c>
      <c r="G98" s="18">
        <v>133.1</v>
      </c>
      <c r="H98" s="17" t="s">
        <v>105</v>
      </c>
    </row>
    <row r="99" spans="1:8" s="6" customFormat="1" ht="26.25" customHeight="1" x14ac:dyDescent="0.3">
      <c r="A99" s="238">
        <v>3</v>
      </c>
      <c r="B99" s="17" t="s">
        <v>277</v>
      </c>
      <c r="C99" s="17">
        <v>200</v>
      </c>
      <c r="D99" s="18">
        <v>12.8</v>
      </c>
      <c r="E99" s="18">
        <v>11.39</v>
      </c>
      <c r="F99" s="18">
        <v>30.35</v>
      </c>
      <c r="G99" s="18">
        <v>323.60000000000002</v>
      </c>
      <c r="H99" s="17" t="s">
        <v>114</v>
      </c>
    </row>
    <row r="100" spans="1:8" s="6" customFormat="1" ht="18" x14ac:dyDescent="0.3">
      <c r="A100" s="238">
        <v>4</v>
      </c>
      <c r="B100" s="17" t="s">
        <v>37</v>
      </c>
      <c r="C100" s="17">
        <v>80</v>
      </c>
      <c r="D100" s="18">
        <v>5.3</v>
      </c>
      <c r="E100" s="18">
        <v>1</v>
      </c>
      <c r="F100" s="18">
        <v>31.7</v>
      </c>
      <c r="G100" s="18">
        <v>156.5</v>
      </c>
      <c r="H100" s="17" t="s">
        <v>26</v>
      </c>
    </row>
    <row r="101" spans="1:8" s="6" customFormat="1" ht="18" x14ac:dyDescent="0.3">
      <c r="A101" s="238">
        <v>5</v>
      </c>
      <c r="B101" s="17" t="s">
        <v>115</v>
      </c>
      <c r="C101" s="17">
        <v>200</v>
      </c>
      <c r="D101" s="18">
        <v>0.31</v>
      </c>
      <c r="E101" s="18">
        <v>0.1</v>
      </c>
      <c r="F101" s="18">
        <v>1.63</v>
      </c>
      <c r="G101" s="18">
        <v>28.6</v>
      </c>
      <c r="H101" s="17" t="s">
        <v>116</v>
      </c>
    </row>
    <row r="102" spans="1:8" s="6" customFormat="1" ht="17.5" x14ac:dyDescent="0.3">
      <c r="A102" s="19" t="s">
        <v>40</v>
      </c>
      <c r="B102" s="19"/>
      <c r="C102" s="19">
        <f>SUM(C97:C101)</f>
        <v>740</v>
      </c>
      <c r="D102" s="21">
        <f>SUM(D97:D101)</f>
        <v>26.61</v>
      </c>
      <c r="E102" s="21">
        <f>SUM(E97:E101)</f>
        <v>23.19</v>
      </c>
      <c r="F102" s="21">
        <f>SUM(F97:F101)</f>
        <v>86.179999999999993</v>
      </c>
      <c r="G102" s="21">
        <f>SUM(G97:G101)</f>
        <v>727.6</v>
      </c>
      <c r="H102" s="22"/>
    </row>
    <row r="103" spans="1:8" s="6" customFormat="1" ht="18" x14ac:dyDescent="0.4">
      <c r="A103" s="13" t="s">
        <v>56</v>
      </c>
      <c r="B103" s="24"/>
      <c r="C103" s="25"/>
      <c r="D103" s="26"/>
      <c r="E103" s="26"/>
      <c r="F103" s="26"/>
      <c r="G103" s="26"/>
      <c r="H103" s="25"/>
    </row>
    <row r="104" spans="1:8" s="6" customFormat="1" ht="28.5" customHeight="1" x14ac:dyDescent="0.3">
      <c r="A104" s="238" t="s">
        <v>20</v>
      </c>
      <c r="B104" s="16" t="s">
        <v>272</v>
      </c>
      <c r="C104" s="17">
        <v>200</v>
      </c>
      <c r="D104" s="18">
        <v>8.6</v>
      </c>
      <c r="E104" s="18">
        <v>11.22</v>
      </c>
      <c r="F104" s="18">
        <v>34.33</v>
      </c>
      <c r="G104" s="18">
        <v>272.89999999999998</v>
      </c>
      <c r="H104" s="17" t="s">
        <v>22</v>
      </c>
    </row>
    <row r="105" spans="1:8" s="6" customFormat="1" ht="28.5" customHeight="1" x14ac:dyDescent="0.3">
      <c r="A105" s="238"/>
      <c r="B105" s="17" t="s">
        <v>102</v>
      </c>
      <c r="C105" s="17">
        <v>20</v>
      </c>
      <c r="D105" s="18">
        <v>4.5999999999999996</v>
      </c>
      <c r="E105" s="18">
        <v>5.9</v>
      </c>
      <c r="F105" s="18">
        <v>0</v>
      </c>
      <c r="G105" s="18">
        <v>71.7</v>
      </c>
      <c r="H105" s="17" t="s">
        <v>103</v>
      </c>
    </row>
    <row r="106" spans="1:8" s="6" customFormat="1" ht="18" x14ac:dyDescent="0.3">
      <c r="A106" s="238">
        <v>2</v>
      </c>
      <c r="B106" s="17" t="s">
        <v>25</v>
      </c>
      <c r="C106" s="17">
        <v>80</v>
      </c>
      <c r="D106" s="18">
        <v>6.1</v>
      </c>
      <c r="E106" s="18">
        <v>0.6</v>
      </c>
      <c r="F106" s="18">
        <v>39.4</v>
      </c>
      <c r="G106" s="18">
        <v>187.5</v>
      </c>
      <c r="H106" s="17" t="s">
        <v>26</v>
      </c>
    </row>
    <row r="107" spans="1:8" s="6" customFormat="1" ht="18" x14ac:dyDescent="0.3">
      <c r="A107" s="238">
        <v>3</v>
      </c>
      <c r="B107" s="17" t="s">
        <v>59</v>
      </c>
      <c r="C107" s="17">
        <v>200</v>
      </c>
      <c r="D107" s="18">
        <v>0.31</v>
      </c>
      <c r="E107" s="18">
        <v>0.1</v>
      </c>
      <c r="F107" s="18">
        <v>1.63</v>
      </c>
      <c r="G107" s="18">
        <v>8.6</v>
      </c>
      <c r="H107" s="17" t="s">
        <v>60</v>
      </c>
    </row>
    <row r="108" spans="1:8" s="6" customFormat="1" ht="18.5" x14ac:dyDescent="0.45">
      <c r="A108" s="19" t="s">
        <v>29</v>
      </c>
      <c r="B108" s="28"/>
      <c r="C108" s="19">
        <f>SUM(C104:C107)</f>
        <v>500</v>
      </c>
      <c r="D108" s="21">
        <f>SUM(D104:D107)</f>
        <v>19.609999999999996</v>
      </c>
      <c r="E108" s="21">
        <f>SUM(E104:E107)</f>
        <v>17.820000000000004</v>
      </c>
      <c r="F108" s="21">
        <f>SUM(F104:F107)</f>
        <v>75.359999999999985</v>
      </c>
      <c r="G108" s="21">
        <f>SUM(G104:G107)</f>
        <v>540.69999999999993</v>
      </c>
      <c r="H108" s="22"/>
    </row>
    <row r="109" spans="1:8" s="6" customFormat="1" ht="18" x14ac:dyDescent="0.3">
      <c r="A109" s="238" t="s">
        <v>30</v>
      </c>
      <c r="B109" s="16" t="s">
        <v>42</v>
      </c>
      <c r="C109" s="17">
        <v>60</v>
      </c>
      <c r="D109" s="18">
        <v>3.1</v>
      </c>
      <c r="E109" s="18">
        <v>8.1999999999999993</v>
      </c>
      <c r="F109" s="18">
        <v>6.1</v>
      </c>
      <c r="G109" s="18">
        <v>110.6</v>
      </c>
      <c r="H109" s="17" t="s">
        <v>182</v>
      </c>
    </row>
    <row r="110" spans="1:8" s="6" customFormat="1" ht="30" customHeight="1" x14ac:dyDescent="0.3">
      <c r="A110" s="238">
        <v>2</v>
      </c>
      <c r="B110" s="17" t="s">
        <v>297</v>
      </c>
      <c r="C110" s="17">
        <v>200</v>
      </c>
      <c r="D110" s="18">
        <v>4.7</v>
      </c>
      <c r="E110" s="18">
        <v>5.7</v>
      </c>
      <c r="F110" s="18">
        <v>10.1</v>
      </c>
      <c r="G110" s="18">
        <v>110.4</v>
      </c>
      <c r="H110" s="17" t="s">
        <v>120</v>
      </c>
    </row>
    <row r="111" spans="1:8" s="6" customFormat="1" ht="18" x14ac:dyDescent="0.3">
      <c r="A111" s="238">
        <v>3</v>
      </c>
      <c r="B111" s="17" t="s">
        <v>289</v>
      </c>
      <c r="C111" s="17">
        <v>90</v>
      </c>
      <c r="D111" s="18">
        <v>17.100000000000001</v>
      </c>
      <c r="E111" s="18">
        <v>19.8</v>
      </c>
      <c r="F111" s="18">
        <v>5</v>
      </c>
      <c r="G111" s="18">
        <v>266.10000000000002</v>
      </c>
      <c r="H111" s="17" t="s">
        <v>129</v>
      </c>
    </row>
    <row r="112" spans="1:8" s="6" customFormat="1" ht="18" x14ac:dyDescent="0.3">
      <c r="A112" s="238">
        <v>4</v>
      </c>
      <c r="B112" s="17" t="s">
        <v>64</v>
      </c>
      <c r="C112" s="17">
        <v>150</v>
      </c>
      <c r="D112" s="18">
        <v>3.1</v>
      </c>
      <c r="E112" s="18">
        <v>5.3</v>
      </c>
      <c r="F112" s="18">
        <v>19.8</v>
      </c>
      <c r="G112" s="18">
        <v>139.4</v>
      </c>
      <c r="H112" s="17" t="s">
        <v>65</v>
      </c>
    </row>
    <row r="113" spans="1:8" s="6" customFormat="1" ht="18" x14ac:dyDescent="0.3">
      <c r="A113" s="238">
        <v>5</v>
      </c>
      <c r="B113" s="17" t="s">
        <v>37</v>
      </c>
      <c r="C113" s="17">
        <v>50</v>
      </c>
      <c r="D113" s="18">
        <v>3.3</v>
      </c>
      <c r="E113" s="18">
        <v>0.6</v>
      </c>
      <c r="F113" s="18">
        <v>19.8</v>
      </c>
      <c r="G113" s="18">
        <v>97.8</v>
      </c>
      <c r="H113" s="17" t="s">
        <v>26</v>
      </c>
    </row>
    <row r="114" spans="1:8" s="6" customFormat="1" ht="18" x14ac:dyDescent="0.3">
      <c r="A114" s="23"/>
      <c r="B114" s="34" t="s">
        <v>121</v>
      </c>
      <c r="C114" s="34">
        <v>200</v>
      </c>
      <c r="D114" s="35">
        <v>0.1</v>
      </c>
      <c r="E114" s="35">
        <v>0</v>
      </c>
      <c r="F114" s="35">
        <v>6.8</v>
      </c>
      <c r="G114" s="35">
        <v>27.8</v>
      </c>
      <c r="H114" s="34" t="s">
        <v>122</v>
      </c>
    </row>
    <row r="115" spans="1:8" s="6" customFormat="1" ht="17.5" x14ac:dyDescent="0.3">
      <c r="A115" s="19" t="s">
        <v>40</v>
      </c>
      <c r="B115" s="19"/>
      <c r="C115" s="19">
        <f>SUM(C109:C114)</f>
        <v>750</v>
      </c>
      <c r="D115" s="21">
        <f>SUM(D109:D114)</f>
        <v>31.400000000000006</v>
      </c>
      <c r="E115" s="21">
        <f>SUM(E109:E114)</f>
        <v>39.6</v>
      </c>
      <c r="F115" s="21">
        <f>SUM(F109:F114)</f>
        <v>67.599999999999994</v>
      </c>
      <c r="G115" s="21">
        <f>SUM(G109:G114)</f>
        <v>752.09999999999991</v>
      </c>
      <c r="H115" s="22"/>
    </row>
    <row r="116" spans="1:8" s="6" customFormat="1" ht="18" x14ac:dyDescent="0.4">
      <c r="A116" s="13" t="s">
        <v>68</v>
      </c>
      <c r="B116" s="24"/>
      <c r="C116" s="25"/>
      <c r="D116" s="26"/>
      <c r="E116" s="26"/>
      <c r="F116" s="26"/>
      <c r="G116" s="26"/>
      <c r="H116" s="25"/>
    </row>
    <row r="117" spans="1:8" s="6" customFormat="1" ht="18.75" customHeight="1" x14ac:dyDescent="0.3">
      <c r="A117" s="238" t="s">
        <v>20</v>
      </c>
      <c r="B117" s="17" t="s">
        <v>298</v>
      </c>
      <c r="C117" s="17">
        <v>90</v>
      </c>
      <c r="D117" s="18">
        <v>12.6</v>
      </c>
      <c r="E117" s="18">
        <v>2.4</v>
      </c>
      <c r="F117" s="18">
        <v>7.7</v>
      </c>
      <c r="G117" s="18">
        <v>102.9</v>
      </c>
      <c r="H117" s="17" t="s">
        <v>299</v>
      </c>
    </row>
    <row r="118" spans="1:8" s="6" customFormat="1" ht="18.75" customHeight="1" x14ac:dyDescent="0.3">
      <c r="A118" s="238"/>
      <c r="B118" s="17" t="s">
        <v>52</v>
      </c>
      <c r="C118" s="17">
        <v>150</v>
      </c>
      <c r="D118" s="18">
        <v>3.6</v>
      </c>
      <c r="E118" s="18">
        <v>4.8</v>
      </c>
      <c r="F118" s="18">
        <v>36.4</v>
      </c>
      <c r="G118" s="18">
        <v>203.5</v>
      </c>
      <c r="H118" s="17" t="s">
        <v>53</v>
      </c>
    </row>
    <row r="119" spans="1:8" s="6" customFormat="1" ht="18.75" customHeight="1" x14ac:dyDescent="0.3">
      <c r="A119" s="238">
        <v>2</v>
      </c>
      <c r="B119" s="17" t="s">
        <v>25</v>
      </c>
      <c r="C119" s="17">
        <v>80</v>
      </c>
      <c r="D119" s="18">
        <v>6.1</v>
      </c>
      <c r="E119" s="18">
        <v>0.6</v>
      </c>
      <c r="F119" s="18">
        <v>39.4</v>
      </c>
      <c r="G119" s="18">
        <v>187.5</v>
      </c>
      <c r="H119" s="17" t="s">
        <v>26</v>
      </c>
    </row>
    <row r="120" spans="1:8" s="6" customFormat="1" ht="18" x14ac:dyDescent="0.3">
      <c r="A120" s="238">
        <v>3</v>
      </c>
      <c r="B120" s="17" t="s">
        <v>127</v>
      </c>
      <c r="C120" s="17">
        <v>200</v>
      </c>
      <c r="D120" s="18">
        <v>0.2</v>
      </c>
      <c r="E120" s="18">
        <v>0</v>
      </c>
      <c r="F120" s="18">
        <v>6.4</v>
      </c>
      <c r="G120" s="18">
        <v>26.8</v>
      </c>
      <c r="H120" s="17" t="s">
        <v>28</v>
      </c>
    </row>
    <row r="121" spans="1:8" s="6" customFormat="1" ht="17.5" x14ac:dyDescent="0.3">
      <c r="A121" s="19" t="s">
        <v>29</v>
      </c>
      <c r="B121" s="19"/>
      <c r="C121" s="19">
        <f>SUM(C117:C120)</f>
        <v>520</v>
      </c>
      <c r="D121" s="21">
        <f>SUM(D117:D120)</f>
        <v>22.499999999999996</v>
      </c>
      <c r="E121" s="21">
        <f>SUM(E117:E120)</f>
        <v>7.7999999999999989</v>
      </c>
      <c r="F121" s="21">
        <f>SUM(F117:F120)</f>
        <v>89.9</v>
      </c>
      <c r="G121" s="21">
        <f>SUM(G117:G120)</f>
        <v>520.69999999999993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17">
        <v>60</v>
      </c>
      <c r="D122" s="18">
        <v>1</v>
      </c>
      <c r="E122" s="18">
        <v>6.1</v>
      </c>
      <c r="F122" s="18">
        <v>5.8</v>
      </c>
      <c r="G122" s="18">
        <v>81.5</v>
      </c>
      <c r="H122" s="17" t="s">
        <v>290</v>
      </c>
    </row>
    <row r="123" spans="1:8" s="6" customFormat="1" ht="24" customHeight="1" x14ac:dyDescent="0.3">
      <c r="A123" s="238">
        <v>2</v>
      </c>
      <c r="B123" s="17" t="s">
        <v>94</v>
      </c>
      <c r="C123" s="17">
        <v>200</v>
      </c>
      <c r="D123" s="18">
        <v>8.6</v>
      </c>
      <c r="E123" s="18">
        <v>6.1</v>
      </c>
      <c r="F123" s="18">
        <v>13.9</v>
      </c>
      <c r="G123" s="18">
        <v>144.9</v>
      </c>
      <c r="H123" s="17" t="s">
        <v>95</v>
      </c>
    </row>
    <row r="124" spans="1:8" s="6" customFormat="1" ht="18" x14ac:dyDescent="0.3">
      <c r="A124" s="238">
        <v>3</v>
      </c>
      <c r="B124" s="17" t="s">
        <v>96</v>
      </c>
      <c r="C124" s="17">
        <v>220</v>
      </c>
      <c r="D124" s="18">
        <v>30</v>
      </c>
      <c r="E124" s="18">
        <v>8.9</v>
      </c>
      <c r="F124" s="18">
        <v>36.5</v>
      </c>
      <c r="G124" s="18">
        <v>346.1</v>
      </c>
      <c r="H124" s="17" t="s">
        <v>97</v>
      </c>
    </row>
    <row r="125" spans="1:8" s="6" customFormat="1" ht="18" x14ac:dyDescent="0.3">
      <c r="A125" s="238">
        <v>5</v>
      </c>
      <c r="B125" s="17" t="s">
        <v>37</v>
      </c>
      <c r="C125" s="17">
        <v>50</v>
      </c>
      <c r="D125" s="18">
        <v>3.3</v>
      </c>
      <c r="E125" s="18">
        <v>0.6</v>
      </c>
      <c r="F125" s="18">
        <v>19.8</v>
      </c>
      <c r="G125" s="18">
        <v>97.8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SUM(C122:C126)</f>
        <v>730</v>
      </c>
      <c r="D127" s="21">
        <f>SUM(D122:D126)</f>
        <v>43.9</v>
      </c>
      <c r="E127" s="21">
        <f>SUM(E122:E126)</f>
        <v>21.800000000000004</v>
      </c>
      <c r="F127" s="21">
        <f>SUM(F122:F126)</f>
        <v>91.6</v>
      </c>
      <c r="G127" s="21">
        <f>SUM(G122:G126)</f>
        <v>737.19999999999993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10" s="6" customFormat="1" ht="27.75" customHeight="1" x14ac:dyDescent="0.3">
      <c r="A129" s="238" t="s">
        <v>20</v>
      </c>
      <c r="B129" s="16" t="s">
        <v>300</v>
      </c>
      <c r="C129" s="17">
        <v>150</v>
      </c>
      <c r="D129" s="18">
        <v>10.1</v>
      </c>
      <c r="E129" s="18">
        <v>2.9</v>
      </c>
      <c r="F129" s="18">
        <v>83.8</v>
      </c>
      <c r="G129" s="18">
        <v>401.6</v>
      </c>
      <c r="H129" s="17" t="s">
        <v>22</v>
      </c>
    </row>
    <row r="130" spans="1:10" s="6" customFormat="1" ht="19.5" customHeight="1" x14ac:dyDescent="0.3">
      <c r="A130" s="238">
        <v>2</v>
      </c>
      <c r="B130" s="17" t="s">
        <v>125</v>
      </c>
      <c r="C130" s="17">
        <v>70</v>
      </c>
      <c r="D130" s="18">
        <v>0.42</v>
      </c>
      <c r="E130" s="18">
        <v>0</v>
      </c>
      <c r="F130" s="18">
        <v>41.72</v>
      </c>
      <c r="G130" s="18">
        <v>168.56</v>
      </c>
      <c r="H130" s="17" t="s">
        <v>126</v>
      </c>
    </row>
    <row r="131" spans="1:10" s="6" customFormat="1" ht="20.25" customHeight="1" x14ac:dyDescent="0.3">
      <c r="A131" s="238"/>
      <c r="B131" s="17" t="s">
        <v>25</v>
      </c>
      <c r="C131" s="17">
        <v>80</v>
      </c>
      <c r="D131" s="18">
        <v>6.1</v>
      </c>
      <c r="E131" s="18">
        <v>0.6</v>
      </c>
      <c r="F131" s="18">
        <v>39.4</v>
      </c>
      <c r="G131" s="18">
        <v>187.5</v>
      </c>
      <c r="H131" s="17" t="s">
        <v>26</v>
      </c>
    </row>
    <row r="132" spans="1:10" s="6" customFormat="1" ht="18" x14ac:dyDescent="0.3">
      <c r="A132" s="238">
        <v>4</v>
      </c>
      <c r="B132" s="17" t="s">
        <v>46</v>
      </c>
      <c r="C132" s="17">
        <v>200</v>
      </c>
      <c r="D132" s="18">
        <v>0.2</v>
      </c>
      <c r="E132" s="18">
        <v>0.1</v>
      </c>
      <c r="F132" s="18">
        <v>6.6</v>
      </c>
      <c r="G132" s="18">
        <v>27.9</v>
      </c>
      <c r="H132" s="17" t="s">
        <v>28</v>
      </c>
    </row>
    <row r="133" spans="1:10" s="6" customFormat="1" ht="17.5" x14ac:dyDescent="0.3">
      <c r="A133" s="19" t="s">
        <v>29</v>
      </c>
      <c r="B133" s="19"/>
      <c r="C133" s="19">
        <f>SUM(C129:C132)</f>
        <v>500</v>
      </c>
      <c r="D133" s="21">
        <f>SUM(D129:D132)</f>
        <v>16.819999999999997</v>
      </c>
      <c r="E133" s="21">
        <f>SUM(E129:E132)</f>
        <v>3.6</v>
      </c>
      <c r="F133" s="21">
        <f>SUM(F129:F132)</f>
        <v>171.51999999999998</v>
      </c>
      <c r="G133" s="21">
        <f>SUM(G129:G132)</f>
        <v>785.56000000000006</v>
      </c>
      <c r="H133" s="22"/>
    </row>
    <row r="134" spans="1:10" s="6" customFormat="1" ht="18" x14ac:dyDescent="0.3">
      <c r="A134" s="238" t="s">
        <v>30</v>
      </c>
      <c r="B134" s="16" t="s">
        <v>275</v>
      </c>
      <c r="C134" s="17">
        <v>60</v>
      </c>
      <c r="D134" s="18">
        <v>1.7</v>
      </c>
      <c r="E134" s="18">
        <v>0.1</v>
      </c>
      <c r="F134" s="18">
        <v>3.5</v>
      </c>
      <c r="G134" s="18">
        <v>22.1</v>
      </c>
      <c r="H134" s="17" t="s">
        <v>166</v>
      </c>
    </row>
    <row r="135" spans="1:10" s="6" customFormat="1" ht="18" x14ac:dyDescent="0.3">
      <c r="A135" s="238">
        <v>2</v>
      </c>
      <c r="B135" s="17" t="s">
        <v>132</v>
      </c>
      <c r="C135" s="17">
        <v>200</v>
      </c>
      <c r="D135" s="18">
        <v>4.5999999999999996</v>
      </c>
      <c r="E135" s="18">
        <v>5.7</v>
      </c>
      <c r="F135" s="18">
        <v>11.6</v>
      </c>
      <c r="G135" s="18">
        <v>116.1</v>
      </c>
      <c r="H135" s="17" t="s">
        <v>133</v>
      </c>
    </row>
    <row r="136" spans="1:10" s="6" customFormat="1" ht="18" x14ac:dyDescent="0.3">
      <c r="A136" s="238">
        <v>3</v>
      </c>
      <c r="B136" s="17" t="s">
        <v>301</v>
      </c>
      <c r="C136" s="17">
        <v>90</v>
      </c>
      <c r="D136" s="18">
        <v>8.1</v>
      </c>
      <c r="E136" s="18">
        <v>6.1</v>
      </c>
      <c r="F136" s="18">
        <v>7.6</v>
      </c>
      <c r="G136" s="18">
        <v>117.5</v>
      </c>
      <c r="H136" s="17" t="s">
        <v>302</v>
      </c>
    </row>
    <row r="137" spans="1:10" s="6" customFormat="1" ht="18" x14ac:dyDescent="0.3">
      <c r="A137" s="238"/>
      <c r="B137" s="17" t="s">
        <v>170</v>
      </c>
      <c r="C137" s="17">
        <v>50</v>
      </c>
      <c r="D137" s="18">
        <v>0.7</v>
      </c>
      <c r="E137" s="18">
        <v>4.0999999999999996</v>
      </c>
      <c r="F137" s="18">
        <v>1.6</v>
      </c>
      <c r="G137" s="18">
        <v>46.5</v>
      </c>
      <c r="H137" s="17" t="s">
        <v>303</v>
      </c>
    </row>
    <row r="138" spans="1:10" s="6" customFormat="1" ht="18" x14ac:dyDescent="0.3">
      <c r="A138" s="238"/>
      <c r="B138" s="17" t="s">
        <v>76</v>
      </c>
      <c r="C138" s="17">
        <v>150</v>
      </c>
      <c r="D138" s="18">
        <v>6</v>
      </c>
      <c r="E138" s="18">
        <v>5.6</v>
      </c>
      <c r="F138" s="18">
        <v>37.200000000000003</v>
      </c>
      <c r="G138" s="18">
        <v>223</v>
      </c>
      <c r="H138" s="17" t="s">
        <v>77</v>
      </c>
    </row>
    <row r="139" spans="1:10" s="6" customFormat="1" ht="18" x14ac:dyDescent="0.3">
      <c r="A139" s="238"/>
      <c r="B139" s="17" t="s">
        <v>37</v>
      </c>
      <c r="C139" s="17">
        <v>70</v>
      </c>
      <c r="D139" s="18">
        <v>4.5999999999999996</v>
      </c>
      <c r="E139" s="18">
        <v>0.8</v>
      </c>
      <c r="F139" s="18">
        <v>27.7</v>
      </c>
      <c r="G139" s="18">
        <v>136.9</v>
      </c>
      <c r="H139" s="17" t="s">
        <v>26</v>
      </c>
    </row>
    <row r="140" spans="1:10" s="6" customFormat="1" ht="18" x14ac:dyDescent="0.3">
      <c r="A140" s="238">
        <v>4</v>
      </c>
      <c r="B140" s="17" t="s">
        <v>54</v>
      </c>
      <c r="C140" s="17">
        <v>200</v>
      </c>
      <c r="D140" s="18">
        <v>0.5</v>
      </c>
      <c r="E140" s="18">
        <v>0</v>
      </c>
      <c r="F140" s="18">
        <v>19.8</v>
      </c>
      <c r="G140" s="18">
        <v>81</v>
      </c>
      <c r="H140" s="17" t="s">
        <v>87</v>
      </c>
    </row>
    <row r="141" spans="1:10" s="6" customFormat="1" ht="17.5" x14ac:dyDescent="0.3">
      <c r="A141" s="63" t="s">
        <v>40</v>
      </c>
      <c r="B141" s="19"/>
      <c r="C141" s="19">
        <f>SUM(C134:C140)</f>
        <v>820</v>
      </c>
      <c r="D141" s="21">
        <f>SUM(D134:D140)</f>
        <v>26.199999999999996</v>
      </c>
      <c r="E141" s="21">
        <f>SUM(E134:E140)</f>
        <v>22.4</v>
      </c>
      <c r="F141" s="21">
        <f>SUM(F134:F140)</f>
        <v>109</v>
      </c>
      <c r="G141" s="21">
        <f>SUM(G134:G140)</f>
        <v>743.1</v>
      </c>
      <c r="H141" s="22"/>
      <c r="J141" s="6" t="s">
        <v>304</v>
      </c>
    </row>
    <row r="142" spans="1:10" s="6" customFormat="1" ht="17.5" hidden="1" x14ac:dyDescent="0.3">
      <c r="A142" s="19"/>
      <c r="B142" s="19"/>
      <c r="C142" s="19">
        <f>C133++C108+C96+C82+C68+C55+C43+C30+C17</f>
        <v>4640</v>
      </c>
      <c r="D142" s="21">
        <f>D133++D108+D96+D82+D68+D55+D43+D30+D17</f>
        <v>172.68</v>
      </c>
      <c r="E142" s="21">
        <f>E133++E108+E96+E82+E68+E55+E43+E30+E17</f>
        <v>125.75</v>
      </c>
      <c r="F142" s="21">
        <f>F133++F108+F96+F82+F68+F55+F43+F30+F17</f>
        <v>715.96999999999991</v>
      </c>
      <c r="G142" s="21">
        <f>G133++G108+G96+G82+G68+G55+G43+G30+G17</f>
        <v>4762.1099999999997</v>
      </c>
      <c r="H142" s="22"/>
    </row>
    <row r="143" spans="1:10" s="6" customFormat="1" ht="17.5" hidden="1" x14ac:dyDescent="0.3">
      <c r="A143" s="19"/>
      <c r="B143" s="19"/>
      <c r="C143" s="19">
        <f>C141+C127+C115+C102+C90+C75+C62+C50+C36+C24</f>
        <v>7785</v>
      </c>
      <c r="D143" s="21">
        <f>D141+D127+D115+D102+D90+D75+D62+D50+D36+D24</f>
        <v>338.74</v>
      </c>
      <c r="E143" s="21">
        <f>E141+E127+E115+E102+E90+E75+E62+E50+E36+E24</f>
        <v>247.45999999999998</v>
      </c>
      <c r="F143" s="21">
        <f>F141+F127+F115+F102+F90+F75+F62+F50+F36+F24</f>
        <v>974.98</v>
      </c>
      <c r="G143" s="21">
        <f>G141+G127+G115+G102+G90+G75+G62+G50+G36+G24</f>
        <v>7550.4</v>
      </c>
      <c r="H143" s="22"/>
    </row>
    <row r="144" spans="1:10" s="6" customFormat="1" ht="17.5" x14ac:dyDescent="0.3">
      <c r="A144" s="240" t="s">
        <v>142</v>
      </c>
      <c r="B144" s="240"/>
      <c r="C144" s="36">
        <f>(C133+C121+C108+C96+C82+C68+C55+C43+C30+C17)/10</f>
        <v>516</v>
      </c>
      <c r="D144" s="21">
        <f t="shared" ref="D144:G145" si="0">D142/10</f>
        <v>17.268000000000001</v>
      </c>
      <c r="E144" s="21">
        <f t="shared" si="0"/>
        <v>12.574999999999999</v>
      </c>
      <c r="F144" s="21">
        <f t="shared" si="0"/>
        <v>71.596999999999994</v>
      </c>
      <c r="G144" s="21">
        <f t="shared" si="0"/>
        <v>476.21099999999996</v>
      </c>
      <c r="H144" s="22"/>
    </row>
    <row r="145" spans="1:8" s="6" customFormat="1" ht="17.5" x14ac:dyDescent="0.3">
      <c r="A145" s="240" t="s">
        <v>143</v>
      </c>
      <c r="B145" s="240"/>
      <c r="C145" s="36">
        <f>C143/10</f>
        <v>778.5</v>
      </c>
      <c r="D145" s="21">
        <f t="shared" si="0"/>
        <v>33.874000000000002</v>
      </c>
      <c r="E145" s="21">
        <f t="shared" si="0"/>
        <v>24.745999999999999</v>
      </c>
      <c r="F145" s="21">
        <f t="shared" si="0"/>
        <v>97.498000000000005</v>
      </c>
      <c r="G145" s="21">
        <f t="shared" si="0"/>
        <v>755.04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1294.5</v>
      </c>
      <c r="D146" s="21">
        <f>D144+D145</f>
        <v>51.142000000000003</v>
      </c>
      <c r="E146" s="21">
        <f>E144+E145</f>
        <v>37.320999999999998</v>
      </c>
      <c r="F146" s="21">
        <f>F144+F145</f>
        <v>169.095</v>
      </c>
      <c r="G146" s="21">
        <f>G144+G145</f>
        <v>1231.251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36.75" customHeight="1" x14ac:dyDescent="0.3">
      <c r="A148" s="241" t="s">
        <v>305</v>
      </c>
      <c r="B148" s="241"/>
      <c r="C148" s="241"/>
      <c r="D148" s="241"/>
      <c r="E148" s="241"/>
      <c r="F148" s="241"/>
      <c r="G148" s="241"/>
      <c r="H148" s="241"/>
    </row>
    <row r="149" spans="1:8" s="6" customFormat="1" ht="37.5" customHeight="1" x14ac:dyDescent="0.3">
      <c r="A149" s="241" t="s">
        <v>306</v>
      </c>
      <c r="B149" s="241"/>
      <c r="C149" s="241"/>
      <c r="D149" s="241"/>
      <c r="E149" s="241"/>
      <c r="F149" s="241"/>
      <c r="G149" s="241"/>
      <c r="H149" s="241"/>
    </row>
    <row r="150" spans="1:8" s="6" customFormat="1" ht="37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242"/>
    </row>
    <row r="151" spans="1:8" s="6" customFormat="1" ht="18.75" customHeight="1" x14ac:dyDescent="0.3">
      <c r="A151" s="242" t="s">
        <v>307</v>
      </c>
      <c r="B151" s="242"/>
      <c r="C151" s="242"/>
      <c r="D151" s="242"/>
      <c r="E151" s="242"/>
      <c r="F151" s="242"/>
      <c r="G151" s="242"/>
      <c r="H151" s="242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5.75" customHeight="1" x14ac:dyDescent="0.35">
      <c r="A161" s="244"/>
      <c r="B161" s="244"/>
      <c r="C161" s="244"/>
      <c r="D161" s="244" t="s">
        <v>217</v>
      </c>
      <c r="E161" s="244" t="s">
        <v>218</v>
      </c>
      <c r="F161" s="46"/>
      <c r="G161" s="47"/>
    </row>
    <row r="162" spans="1:7" ht="17.5" x14ac:dyDescent="0.35">
      <c r="A162" s="49" t="s">
        <v>219</v>
      </c>
      <c r="B162" s="50">
        <v>522.5</v>
      </c>
      <c r="C162" s="50">
        <v>500</v>
      </c>
      <c r="D162" s="244"/>
      <c r="E162" s="244"/>
      <c r="F162" s="52"/>
      <c r="G162" s="53"/>
    </row>
    <row r="163" spans="1:7" ht="17.5" x14ac:dyDescent="0.35">
      <c r="A163" s="49" t="s">
        <v>220</v>
      </c>
      <c r="B163" s="50">
        <v>523.29999999999995</v>
      </c>
      <c r="C163" s="50" t="s">
        <v>221</v>
      </c>
      <c r="D163" s="51">
        <v>1.06</v>
      </c>
      <c r="E163" s="51">
        <v>0.21</v>
      </c>
      <c r="F163" s="46"/>
      <c r="G163" s="47"/>
    </row>
    <row r="164" spans="1:7" ht="17.5" x14ac:dyDescent="0.35">
      <c r="A164" s="49" t="s">
        <v>222</v>
      </c>
      <c r="B164" s="50">
        <v>21.07</v>
      </c>
      <c r="C164" s="54">
        <v>15.4</v>
      </c>
      <c r="D164" s="51">
        <v>1.37</v>
      </c>
      <c r="E164" s="51">
        <v>0.27</v>
      </c>
      <c r="F164" s="46"/>
      <c r="G164" s="47"/>
    </row>
    <row r="165" spans="1:7" ht="17.5" x14ac:dyDescent="0.35">
      <c r="A165" s="49" t="s">
        <v>223</v>
      </c>
      <c r="B165" s="50">
        <v>16.43</v>
      </c>
      <c r="C165" s="54">
        <v>15.8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224</v>
      </c>
      <c r="B166" s="50">
        <v>72.790000000000006</v>
      </c>
      <c r="C166" s="50">
        <v>67</v>
      </c>
      <c r="D166" s="51">
        <v>1.0900000000000001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17.579999999999998</v>
      </c>
      <c r="C167" s="50">
        <v>12</v>
      </c>
      <c r="D167" s="51">
        <v>1.47</v>
      </c>
      <c r="E167" s="51">
        <v>0.28999999999999998</v>
      </c>
      <c r="F167" s="46"/>
      <c r="G167" s="47"/>
    </row>
    <row r="168" spans="1:7" ht="17.5" x14ac:dyDescent="0.35">
      <c r="A168" s="49" t="s">
        <v>226</v>
      </c>
      <c r="B168" s="50">
        <v>0.21</v>
      </c>
      <c r="C168" s="50" t="s">
        <v>227</v>
      </c>
      <c r="D168" s="51">
        <v>0.88</v>
      </c>
      <c r="E168" s="51">
        <v>0.18</v>
      </c>
      <c r="F168" s="46"/>
      <c r="G168" s="47"/>
    </row>
    <row r="169" spans="1:7" ht="17.5" x14ac:dyDescent="0.35">
      <c r="A169" s="49" t="s">
        <v>228</v>
      </c>
      <c r="B169" s="50">
        <v>0.28000000000000003</v>
      </c>
      <c r="C169" s="50" t="s">
        <v>229</v>
      </c>
      <c r="D169" s="51">
        <v>1</v>
      </c>
      <c r="E169" s="51">
        <v>0.2</v>
      </c>
      <c r="F169" s="46"/>
      <c r="G169" s="47"/>
    </row>
    <row r="170" spans="1:7" ht="17.5" x14ac:dyDescent="0.35">
      <c r="A170" s="49" t="s">
        <v>230</v>
      </c>
      <c r="B170" s="50">
        <v>249.19</v>
      </c>
      <c r="C170" s="50">
        <v>140</v>
      </c>
      <c r="D170" s="51">
        <v>1.78</v>
      </c>
      <c r="E170" s="51">
        <v>0.36</v>
      </c>
      <c r="F170" s="46"/>
      <c r="G170" s="47"/>
    </row>
    <row r="171" spans="1:7" ht="17.5" x14ac:dyDescent="0.35">
      <c r="A171" s="49" t="s">
        <v>231</v>
      </c>
      <c r="B171" s="50">
        <v>284.86</v>
      </c>
      <c r="C171" s="50">
        <v>220</v>
      </c>
      <c r="D171" s="51">
        <v>1.29</v>
      </c>
      <c r="E171" s="51">
        <v>0.28999999999999998</v>
      </c>
      <c r="F171" s="46"/>
      <c r="G171" s="47"/>
    </row>
    <row r="172" spans="1:7" ht="17.5" x14ac:dyDescent="0.35">
      <c r="A172" s="55" t="s">
        <v>232</v>
      </c>
      <c r="B172" s="56">
        <v>83.77</v>
      </c>
      <c r="C172" s="56">
        <v>50</v>
      </c>
      <c r="D172" s="57">
        <v>1.68</v>
      </c>
      <c r="E172" s="57">
        <v>0.34</v>
      </c>
      <c r="F172" s="47"/>
      <c r="G172" s="47"/>
    </row>
    <row r="173" spans="1:7" ht="17.5" x14ac:dyDescent="0.35">
      <c r="A173" s="55" t="s">
        <v>233</v>
      </c>
      <c r="B173" s="56">
        <v>3.93</v>
      </c>
      <c r="C173" s="58">
        <v>2.4</v>
      </c>
      <c r="D173" s="57">
        <v>1.64</v>
      </c>
      <c r="E173" s="57">
        <v>0.33</v>
      </c>
      <c r="F173" s="47"/>
      <c r="G173" s="47"/>
    </row>
    <row r="174" spans="1:7" ht="17.5" x14ac:dyDescent="0.35">
      <c r="A174" s="55" t="s">
        <v>234</v>
      </c>
      <c r="B174" s="56">
        <v>532.19000000000005</v>
      </c>
      <c r="C174" s="56">
        <v>220</v>
      </c>
      <c r="D174" s="57">
        <v>2.42</v>
      </c>
      <c r="E174" s="57">
        <v>0.48</v>
      </c>
      <c r="F174" s="47"/>
      <c r="G174" s="47"/>
    </row>
    <row r="175" spans="1:7" ht="17.5" x14ac:dyDescent="0.35">
      <c r="A175" s="55" t="s">
        <v>235</v>
      </c>
      <c r="B175" s="56">
        <v>59.74</v>
      </c>
      <c r="C175" s="56">
        <v>20</v>
      </c>
      <c r="D175" s="57">
        <v>2.99</v>
      </c>
      <c r="E175" s="57">
        <v>0.6</v>
      </c>
      <c r="F175" s="47"/>
      <c r="G175" s="47"/>
    </row>
    <row r="176" spans="1:7" ht="17.5" x14ac:dyDescent="0.35">
      <c r="A176" s="55" t="s">
        <v>236</v>
      </c>
      <c r="B176" s="56">
        <v>21.29</v>
      </c>
      <c r="C176" s="56">
        <v>6</v>
      </c>
      <c r="D176" s="57">
        <v>3.55</v>
      </c>
      <c r="E176" s="57">
        <v>0.71</v>
      </c>
      <c r="F176" s="47"/>
      <c r="G176" s="47"/>
    </row>
    <row r="177" spans="1:9" ht="98.25" customHeight="1" x14ac:dyDescent="0.35">
      <c r="A177" s="246" t="s">
        <v>237</v>
      </c>
      <c r="B177" s="246"/>
      <c r="C177" s="246"/>
      <c r="D177" s="246"/>
      <c r="I177" s="248"/>
    </row>
    <row r="178" spans="1:9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  <c r="I178" s="248"/>
    </row>
    <row r="179" spans="1:9" ht="18" customHeight="1" x14ac:dyDescent="0.35">
      <c r="A179" s="244"/>
      <c r="B179" s="244"/>
      <c r="C179" s="244"/>
      <c r="D179" s="244" t="s">
        <v>240</v>
      </c>
      <c r="E179" s="244" t="s">
        <v>218</v>
      </c>
      <c r="F179" s="46"/>
      <c r="G179" s="46"/>
      <c r="I179" s="64"/>
    </row>
    <row r="180" spans="1:9" ht="17.5" x14ac:dyDescent="0.35">
      <c r="A180" s="49" t="s">
        <v>219</v>
      </c>
      <c r="B180" s="54">
        <v>788.3</v>
      </c>
      <c r="C180" s="54">
        <v>700</v>
      </c>
      <c r="D180" s="244"/>
      <c r="E180" s="244"/>
      <c r="F180" s="52"/>
      <c r="G180" s="60"/>
      <c r="I180" s="64"/>
    </row>
    <row r="181" spans="1:9" ht="17.5" x14ac:dyDescent="0.35">
      <c r="A181" s="49" t="s">
        <v>220</v>
      </c>
      <c r="B181" s="54">
        <v>737.5</v>
      </c>
      <c r="C181" s="54" t="s">
        <v>241</v>
      </c>
      <c r="D181" s="51">
        <v>0.99</v>
      </c>
      <c r="E181" s="51">
        <v>0.3</v>
      </c>
      <c r="F181" s="46"/>
      <c r="G181" s="46"/>
      <c r="I181" s="64"/>
    </row>
    <row r="182" spans="1:9" ht="17.5" x14ac:dyDescent="0.35">
      <c r="A182" s="49" t="s">
        <v>222</v>
      </c>
      <c r="B182" s="54">
        <v>35.1</v>
      </c>
      <c r="C182" s="54">
        <v>23.1</v>
      </c>
      <c r="D182" s="51">
        <v>1.52</v>
      </c>
      <c r="E182" s="51">
        <v>0.46</v>
      </c>
      <c r="F182" s="46"/>
      <c r="G182" s="46"/>
      <c r="I182" s="64"/>
    </row>
    <row r="183" spans="1:9" ht="17.5" x14ac:dyDescent="0.35">
      <c r="A183" s="49" t="s">
        <v>223</v>
      </c>
      <c r="B183" s="54">
        <v>23.19</v>
      </c>
      <c r="C183" s="54">
        <v>23.7</v>
      </c>
      <c r="D183" s="51">
        <v>0.98</v>
      </c>
      <c r="E183" s="51">
        <v>0.28999999999999998</v>
      </c>
      <c r="F183" s="46"/>
      <c r="G183" s="46"/>
      <c r="I183" s="64"/>
    </row>
    <row r="184" spans="1:9" ht="17.5" x14ac:dyDescent="0.35">
      <c r="A184" s="49" t="s">
        <v>224</v>
      </c>
      <c r="B184" s="54">
        <v>97.11</v>
      </c>
      <c r="C184" s="54" t="s">
        <v>242</v>
      </c>
      <c r="D184" s="51">
        <v>0.97</v>
      </c>
      <c r="E184" s="51">
        <v>0.28999999999999998</v>
      </c>
      <c r="F184" s="46"/>
      <c r="G184" s="46"/>
      <c r="I184" s="64"/>
    </row>
    <row r="185" spans="1:9" ht="17.5" x14ac:dyDescent="0.35">
      <c r="A185" s="49" t="s">
        <v>225</v>
      </c>
      <c r="B185" s="54">
        <v>30.46</v>
      </c>
      <c r="C185" s="54">
        <v>18</v>
      </c>
      <c r="D185" s="51">
        <v>1.69</v>
      </c>
      <c r="E185" s="51">
        <v>0.51</v>
      </c>
      <c r="F185" s="46"/>
      <c r="G185" s="46"/>
      <c r="I185" s="64"/>
    </row>
    <row r="186" spans="1:9" ht="17.5" x14ac:dyDescent="0.35">
      <c r="A186" s="49" t="s">
        <v>226</v>
      </c>
      <c r="B186" s="54">
        <v>0.43</v>
      </c>
      <c r="C186" s="54" t="s">
        <v>243</v>
      </c>
      <c r="D186" s="51">
        <v>1.19</v>
      </c>
      <c r="E186" s="51">
        <v>0.36</v>
      </c>
      <c r="F186" s="46"/>
      <c r="G186" s="46"/>
      <c r="I186" s="64"/>
    </row>
    <row r="187" spans="1:9" ht="17.5" x14ac:dyDescent="0.35">
      <c r="A187" s="49" t="s">
        <v>228</v>
      </c>
      <c r="B187" s="54">
        <v>0.42</v>
      </c>
      <c r="C187" s="54" t="s">
        <v>244</v>
      </c>
      <c r="D187" s="51">
        <v>1</v>
      </c>
      <c r="E187" s="51">
        <v>0.3</v>
      </c>
      <c r="F187" s="46"/>
      <c r="G187" s="46"/>
      <c r="I187" s="64"/>
    </row>
    <row r="188" spans="1:9" ht="17.5" x14ac:dyDescent="0.35">
      <c r="A188" s="49" t="s">
        <v>230</v>
      </c>
      <c r="B188" s="54">
        <v>711.64</v>
      </c>
      <c r="C188" s="54">
        <v>210</v>
      </c>
      <c r="D188" s="51">
        <v>3.39</v>
      </c>
      <c r="E188" s="51">
        <v>1.02</v>
      </c>
      <c r="F188" s="46"/>
      <c r="G188" s="46"/>
      <c r="I188" s="64"/>
    </row>
    <row r="189" spans="1:9" ht="17.5" x14ac:dyDescent="0.35">
      <c r="A189" s="49" t="s">
        <v>231</v>
      </c>
      <c r="B189" s="54">
        <v>269.66000000000003</v>
      </c>
      <c r="C189" s="54">
        <v>330</v>
      </c>
      <c r="D189" s="51">
        <v>0.82</v>
      </c>
      <c r="E189" s="51">
        <v>0.25</v>
      </c>
      <c r="F189" s="46"/>
      <c r="G189" s="46"/>
      <c r="I189" s="64"/>
    </row>
    <row r="190" spans="1:9" ht="17.5" x14ac:dyDescent="0.35">
      <c r="A190" s="49" t="s">
        <v>232</v>
      </c>
      <c r="B190" s="54">
        <v>169.84</v>
      </c>
      <c r="C190" s="54">
        <v>75</v>
      </c>
      <c r="D190" s="51">
        <v>2.2599999999999998</v>
      </c>
      <c r="E190" s="51">
        <v>0.68</v>
      </c>
      <c r="F190" s="46"/>
      <c r="G190" s="46"/>
      <c r="I190" s="64"/>
    </row>
    <row r="191" spans="1:9" ht="17.5" x14ac:dyDescent="0.35">
      <c r="A191" s="49" t="s">
        <v>233</v>
      </c>
      <c r="B191" s="54">
        <v>7.75</v>
      </c>
      <c r="C191" s="54">
        <v>3.6</v>
      </c>
      <c r="D191" s="51">
        <v>2.15</v>
      </c>
      <c r="E191" s="51">
        <v>0.65</v>
      </c>
      <c r="F191" s="46"/>
      <c r="G191" s="46"/>
      <c r="I191" s="64"/>
    </row>
    <row r="192" spans="1:9" ht="17.5" x14ac:dyDescent="0.35">
      <c r="A192" s="49" t="s">
        <v>234</v>
      </c>
      <c r="B192" s="54">
        <v>1288.18</v>
      </c>
      <c r="C192" s="54">
        <v>330</v>
      </c>
      <c r="D192" s="51">
        <v>3.9</v>
      </c>
      <c r="E192" s="51">
        <v>1.17</v>
      </c>
      <c r="F192" s="46"/>
      <c r="G192" s="46"/>
      <c r="I192" s="64"/>
    </row>
    <row r="193" spans="1:9" ht="17.5" x14ac:dyDescent="0.35">
      <c r="A193" s="49" t="s">
        <v>235</v>
      </c>
      <c r="B193" s="54">
        <v>103.95</v>
      </c>
      <c r="C193" s="54">
        <v>30</v>
      </c>
      <c r="D193" s="51">
        <v>3.47</v>
      </c>
      <c r="E193" s="51">
        <v>1.04</v>
      </c>
      <c r="F193" s="46"/>
      <c r="G193" s="46"/>
      <c r="I193" s="64"/>
    </row>
    <row r="194" spans="1:9" ht="17.5" x14ac:dyDescent="0.35">
      <c r="A194" s="49" t="s">
        <v>236</v>
      </c>
      <c r="B194" s="54">
        <v>22.82</v>
      </c>
      <c r="C194" s="54">
        <v>9</v>
      </c>
      <c r="D194" s="51">
        <v>2.54</v>
      </c>
      <c r="E194" s="51">
        <v>0.76</v>
      </c>
      <c r="F194" s="46"/>
      <c r="G194" s="46"/>
      <c r="I194" s="65"/>
    </row>
    <row r="195" spans="1:9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60">
    <mergeCell ref="A195:H195"/>
    <mergeCell ref="A177:D177"/>
    <mergeCell ref="I177:I178"/>
    <mergeCell ref="A178:A179"/>
    <mergeCell ref="B178:B179"/>
    <mergeCell ref="C178:C179"/>
    <mergeCell ref="D178:E178"/>
    <mergeCell ref="D179:D180"/>
    <mergeCell ref="E179:E180"/>
    <mergeCell ref="A160:A161"/>
    <mergeCell ref="B160:B161"/>
    <mergeCell ref="C160:C161"/>
    <mergeCell ref="D160:E160"/>
    <mergeCell ref="D161:D162"/>
    <mergeCell ref="E161:E162"/>
    <mergeCell ref="A155:H155"/>
    <mergeCell ref="A156:H156"/>
    <mergeCell ref="A157:H157"/>
    <mergeCell ref="A158:H158"/>
    <mergeCell ref="A159:D159"/>
    <mergeCell ref="A149:H149"/>
    <mergeCell ref="A150:H150"/>
    <mergeCell ref="A151:H151"/>
    <mergeCell ref="A153:H153"/>
    <mergeCell ref="A154:H154"/>
    <mergeCell ref="A134:A140"/>
    <mergeCell ref="A144:B144"/>
    <mergeCell ref="A145:B145"/>
    <mergeCell ref="A146:B146"/>
    <mergeCell ref="A148:H148"/>
    <mergeCell ref="A104:A107"/>
    <mergeCell ref="A109:A113"/>
    <mergeCell ref="A117:A120"/>
    <mergeCell ref="A122:A125"/>
    <mergeCell ref="A129:A132"/>
    <mergeCell ref="A69:A73"/>
    <mergeCell ref="A78:A81"/>
    <mergeCell ref="A83:A89"/>
    <mergeCell ref="A92:A95"/>
    <mergeCell ref="A97:A101"/>
    <mergeCell ref="A39:A42"/>
    <mergeCell ref="A44:A47"/>
    <mergeCell ref="A52:A54"/>
    <mergeCell ref="A56:A61"/>
    <mergeCell ref="A64:A67"/>
    <mergeCell ref="H8:H9"/>
    <mergeCell ref="A12:A16"/>
    <mergeCell ref="A18:A23"/>
    <mergeCell ref="A26:A29"/>
    <mergeCell ref="A31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zoomScaleNormal="100" workbookViewId="0">
      <selection activeCell="L16" sqref="L1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308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309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6" customFormat="1" ht="18.75" customHeight="1" x14ac:dyDescent="0.4">
      <c r="A76" s="13" t="s">
        <v>88</v>
      </c>
      <c r="B76" s="24"/>
      <c r="C76" s="25"/>
      <c r="D76" s="26"/>
      <c r="E76" s="26"/>
      <c r="F76" s="26"/>
      <c r="G76" s="26"/>
      <c r="H76" s="25"/>
    </row>
    <row r="77" spans="1:8" s="6" customFormat="1" ht="18" x14ac:dyDescent="0.3">
      <c r="A77" s="238" t="s">
        <v>20</v>
      </c>
      <c r="B77" s="16" t="s">
        <v>21</v>
      </c>
      <c r="C77" s="17">
        <v>200</v>
      </c>
      <c r="D77" s="18">
        <v>5</v>
      </c>
      <c r="E77" s="18">
        <v>5.9</v>
      </c>
      <c r="F77" s="18">
        <v>24</v>
      </c>
      <c r="G77" s="18">
        <v>168.9</v>
      </c>
      <c r="H77" s="17" t="s">
        <v>89</v>
      </c>
    </row>
    <row r="78" spans="1:8" s="6" customFormat="1" ht="18" x14ac:dyDescent="0.3">
      <c r="A78" s="238">
        <v>2</v>
      </c>
      <c r="B78" s="17" t="s">
        <v>90</v>
      </c>
      <c r="C78" s="17">
        <v>20</v>
      </c>
      <c r="D78" s="18">
        <v>0.2</v>
      </c>
      <c r="E78" s="18">
        <v>14.5</v>
      </c>
      <c r="F78" s="18">
        <v>0.3</v>
      </c>
      <c r="G78" s="18">
        <v>132.19999999999999</v>
      </c>
      <c r="H78" s="17" t="s">
        <v>91</v>
      </c>
    </row>
    <row r="79" spans="1:8" s="6" customFormat="1" ht="18" x14ac:dyDescent="0.3">
      <c r="A79" s="238"/>
      <c r="B79" s="17" t="s">
        <v>25</v>
      </c>
      <c r="C79" s="17">
        <v>80</v>
      </c>
      <c r="D79" s="18">
        <v>6.1</v>
      </c>
      <c r="E79" s="18">
        <v>0.6</v>
      </c>
      <c r="F79" s="18">
        <v>39.4</v>
      </c>
      <c r="G79" s="18">
        <v>187.5</v>
      </c>
      <c r="H79" s="17" t="s">
        <v>26</v>
      </c>
    </row>
    <row r="80" spans="1:8" s="6" customFormat="1" ht="18" x14ac:dyDescent="0.3">
      <c r="A80" s="238"/>
      <c r="B80" s="17" t="s">
        <v>92</v>
      </c>
      <c r="C80" s="17">
        <v>200</v>
      </c>
      <c r="D80" s="18">
        <v>0.3</v>
      </c>
      <c r="E80" s="18">
        <v>0.6</v>
      </c>
      <c r="F80" s="18">
        <v>7</v>
      </c>
      <c r="G80" s="18">
        <v>35</v>
      </c>
      <c r="H80" s="17" t="s">
        <v>93</v>
      </c>
    </row>
    <row r="81" spans="1:8" s="6" customFormat="1" ht="17.5" x14ac:dyDescent="0.3">
      <c r="A81" s="19" t="s">
        <v>29</v>
      </c>
      <c r="B81" s="19"/>
      <c r="C81" s="19">
        <f>SUM(C77:C80)</f>
        <v>500</v>
      </c>
      <c r="D81" s="21">
        <f>SUM(D77:D80)</f>
        <v>11.600000000000001</v>
      </c>
      <c r="E81" s="21">
        <f>SUM(E77:E80)</f>
        <v>21.6</v>
      </c>
      <c r="F81" s="21">
        <f>SUM(F77:F80)</f>
        <v>70.7</v>
      </c>
      <c r="G81" s="21">
        <f>SUM(G77:G80)</f>
        <v>523.6</v>
      </c>
      <c r="H81" s="22"/>
    </row>
    <row r="82" spans="1:8" s="6" customFormat="1" ht="19.5" customHeight="1" x14ac:dyDescent="0.3">
      <c r="A82" s="238" t="s">
        <v>30</v>
      </c>
      <c r="B82" s="16" t="s">
        <v>42</v>
      </c>
      <c r="C82" s="17">
        <v>60</v>
      </c>
      <c r="D82" s="18">
        <v>3.1</v>
      </c>
      <c r="E82" s="18">
        <v>8.1999999999999993</v>
      </c>
      <c r="F82" s="18">
        <v>6.1</v>
      </c>
      <c r="G82" s="18">
        <v>110.6</v>
      </c>
      <c r="H82" s="17" t="s">
        <v>188</v>
      </c>
    </row>
    <row r="83" spans="1:8" s="6" customFormat="1" ht="26.25" customHeight="1" x14ac:dyDescent="0.3">
      <c r="A83" s="238">
        <v>2</v>
      </c>
      <c r="B83" s="17" t="s">
        <v>94</v>
      </c>
      <c r="C83" s="17">
        <v>200</v>
      </c>
      <c r="D83" s="18">
        <v>8.6</v>
      </c>
      <c r="E83" s="18">
        <v>6.1</v>
      </c>
      <c r="F83" s="18">
        <v>13.9</v>
      </c>
      <c r="G83" s="18">
        <v>144.9</v>
      </c>
      <c r="H83" s="17" t="s">
        <v>95</v>
      </c>
    </row>
    <row r="84" spans="1:8" s="6" customFormat="1" ht="19.5" customHeight="1" x14ac:dyDescent="0.3">
      <c r="A84" s="238">
        <v>3</v>
      </c>
      <c r="B84" s="17" t="s">
        <v>96</v>
      </c>
      <c r="C84" s="17">
        <v>250</v>
      </c>
      <c r="D84" s="18">
        <v>34</v>
      </c>
      <c r="E84" s="18">
        <v>10.1</v>
      </c>
      <c r="F84" s="18">
        <v>41.5</v>
      </c>
      <c r="G84" s="18">
        <v>393.3</v>
      </c>
      <c r="H84" s="17" t="s">
        <v>97</v>
      </c>
    </row>
    <row r="85" spans="1:8" s="6" customFormat="1" ht="18" x14ac:dyDescent="0.3">
      <c r="A85" s="238">
        <v>5</v>
      </c>
      <c r="B85" s="17" t="s">
        <v>37</v>
      </c>
      <c r="C85" s="17">
        <v>80</v>
      </c>
      <c r="D85" s="18">
        <v>5.3</v>
      </c>
      <c r="E85" s="18">
        <v>1</v>
      </c>
      <c r="F85" s="18">
        <v>31.7</v>
      </c>
      <c r="G85" s="18">
        <v>156.5</v>
      </c>
      <c r="H85" s="17" t="s">
        <v>26</v>
      </c>
    </row>
    <row r="86" spans="1:8" s="6" customFormat="1" ht="18.75" customHeight="1" x14ac:dyDescent="0.3">
      <c r="A86" s="23"/>
      <c r="B86" s="17" t="s">
        <v>98</v>
      </c>
      <c r="C86" s="17">
        <v>200</v>
      </c>
      <c r="D86" s="18">
        <v>0.2</v>
      </c>
      <c r="E86" s="18">
        <v>0.1</v>
      </c>
      <c r="F86" s="18">
        <v>7.7</v>
      </c>
      <c r="G86" s="18">
        <v>32.700000000000003</v>
      </c>
      <c r="H86" s="17" t="s">
        <v>99</v>
      </c>
    </row>
    <row r="87" spans="1:8" s="6" customFormat="1" ht="17.5" x14ac:dyDescent="0.3">
      <c r="A87" s="19" t="s">
        <v>40</v>
      </c>
      <c r="B87" s="19"/>
      <c r="C87" s="19">
        <f>SUM(C82:C86)</f>
        <v>790</v>
      </c>
      <c r="D87" s="21">
        <f>SUM(D82:D86)</f>
        <v>51.2</v>
      </c>
      <c r="E87" s="21">
        <f>SUM(E82:E86)</f>
        <v>25.5</v>
      </c>
      <c r="F87" s="21">
        <f>SUM(F82:F86)</f>
        <v>100.9</v>
      </c>
      <c r="G87" s="21">
        <f>SUM(G82:G86)</f>
        <v>838</v>
      </c>
      <c r="H87" s="22"/>
    </row>
    <row r="88" spans="1:8" s="33" customFormat="1" ht="18" x14ac:dyDescent="0.4">
      <c r="A88" s="29" t="s">
        <v>100</v>
      </c>
      <c r="B88" s="30"/>
      <c r="C88" s="31"/>
      <c r="D88" s="32"/>
      <c r="E88" s="32"/>
      <c r="F88" s="32"/>
      <c r="G88" s="32"/>
      <c r="H88" s="31"/>
    </row>
    <row r="89" spans="1:8" s="6" customFormat="1" ht="18" x14ac:dyDescent="0.4">
      <c r="A89" s="13" t="s">
        <v>19</v>
      </c>
      <c r="B89" s="23"/>
      <c r="C89" s="25"/>
      <c r="D89" s="26"/>
      <c r="E89" s="26"/>
      <c r="F89" s="26"/>
      <c r="G89" s="26"/>
      <c r="H89" s="25"/>
    </row>
    <row r="90" spans="1:8" s="6" customFormat="1" ht="31.5" customHeight="1" x14ac:dyDescent="0.3">
      <c r="A90" s="238" t="s">
        <v>20</v>
      </c>
      <c r="B90" s="16" t="s">
        <v>21</v>
      </c>
      <c r="C90" s="17">
        <v>200</v>
      </c>
      <c r="D90" s="18">
        <v>8.5</v>
      </c>
      <c r="E90" s="18">
        <v>8.6</v>
      </c>
      <c r="F90" s="18">
        <v>47.3</v>
      </c>
      <c r="G90" s="18">
        <v>301.10000000000002</v>
      </c>
      <c r="H90" s="17" t="s">
        <v>101</v>
      </c>
    </row>
    <row r="91" spans="1:8" s="6" customFormat="1" ht="22.5" customHeight="1" x14ac:dyDescent="0.3">
      <c r="A91" s="238"/>
      <c r="B91" s="17" t="s">
        <v>102</v>
      </c>
      <c r="C91" s="17">
        <v>20</v>
      </c>
      <c r="D91" s="18">
        <v>4.6399999999999997</v>
      </c>
      <c r="E91" s="18">
        <v>5.9</v>
      </c>
      <c r="F91" s="18">
        <v>0</v>
      </c>
      <c r="G91" s="18">
        <v>71.7</v>
      </c>
      <c r="H91" s="17" t="s">
        <v>103</v>
      </c>
    </row>
    <row r="92" spans="1:8" s="6" customFormat="1" ht="18" x14ac:dyDescent="0.3">
      <c r="A92" s="238">
        <v>2</v>
      </c>
      <c r="B92" s="17" t="s">
        <v>25</v>
      </c>
      <c r="C92" s="17">
        <v>80</v>
      </c>
      <c r="D92" s="18">
        <v>6.1</v>
      </c>
      <c r="E92" s="18">
        <v>0.6</v>
      </c>
      <c r="F92" s="18">
        <v>39.4</v>
      </c>
      <c r="G92" s="18">
        <v>187.5</v>
      </c>
      <c r="H92" s="17" t="s">
        <v>26</v>
      </c>
    </row>
    <row r="93" spans="1:8" s="6" customFormat="1" ht="24" customHeight="1" x14ac:dyDescent="0.3">
      <c r="A93" s="238">
        <v>3</v>
      </c>
      <c r="B93" s="17" t="s">
        <v>27</v>
      </c>
      <c r="C93" s="17">
        <v>200</v>
      </c>
      <c r="D93" s="18">
        <v>0.2</v>
      </c>
      <c r="E93" s="18">
        <v>0</v>
      </c>
      <c r="F93" s="18">
        <v>6.4</v>
      </c>
      <c r="G93" s="18">
        <v>26.8</v>
      </c>
      <c r="H93" s="17" t="s">
        <v>28</v>
      </c>
    </row>
    <row r="94" spans="1:8" s="6" customFormat="1" ht="17.5" x14ac:dyDescent="0.3">
      <c r="A94" s="19" t="s">
        <v>29</v>
      </c>
      <c r="B94" s="19"/>
      <c r="C94" s="19">
        <f>SUM(C90:C93)</f>
        <v>500</v>
      </c>
      <c r="D94" s="21">
        <f>SUM(D90:D93)</f>
        <v>19.440000000000001</v>
      </c>
      <c r="E94" s="21">
        <f>SUM(E90:E93)</f>
        <v>15.1</v>
      </c>
      <c r="F94" s="21">
        <f>SUM(F90:F93)</f>
        <v>93.1</v>
      </c>
      <c r="G94" s="21">
        <f>SUM(G90:G93)</f>
        <v>587.09999999999991</v>
      </c>
      <c r="H94" s="22"/>
    </row>
    <row r="95" spans="1:8" s="6" customFormat="1" ht="18" x14ac:dyDescent="0.3">
      <c r="A95" s="238" t="s">
        <v>30</v>
      </c>
      <c r="B95" s="16" t="s">
        <v>42</v>
      </c>
      <c r="C95" s="17">
        <v>60</v>
      </c>
      <c r="D95" s="18">
        <v>0.5</v>
      </c>
      <c r="E95" s="18">
        <v>0.1</v>
      </c>
      <c r="F95" s="18">
        <v>1.5</v>
      </c>
      <c r="G95" s="18">
        <v>8.5</v>
      </c>
      <c r="H95" s="17" t="s">
        <v>190</v>
      </c>
    </row>
    <row r="96" spans="1:8" s="6" customFormat="1" ht="21" customHeight="1" x14ac:dyDescent="0.3">
      <c r="A96" s="238"/>
      <c r="B96" s="16" t="s">
        <v>104</v>
      </c>
      <c r="C96" s="17">
        <v>200</v>
      </c>
      <c r="D96" s="18">
        <v>9.5</v>
      </c>
      <c r="E96" s="18">
        <v>6.9</v>
      </c>
      <c r="F96" s="18">
        <v>16.38</v>
      </c>
      <c r="G96" s="18">
        <v>165.1</v>
      </c>
      <c r="H96" s="17" t="s">
        <v>105</v>
      </c>
    </row>
    <row r="97" spans="1:8" s="6" customFormat="1" ht="18" x14ac:dyDescent="0.3">
      <c r="A97" s="238"/>
      <c r="B97" s="17" t="s">
        <v>192</v>
      </c>
      <c r="C97" s="17">
        <v>90</v>
      </c>
      <c r="D97" s="18">
        <v>11.4</v>
      </c>
      <c r="E97" s="18">
        <v>16.100000000000001</v>
      </c>
      <c r="F97" s="18">
        <v>10.9</v>
      </c>
      <c r="G97" s="18">
        <v>234.3</v>
      </c>
      <c r="H97" s="17" t="s">
        <v>193</v>
      </c>
    </row>
    <row r="98" spans="1:8" s="6" customFormat="1" ht="19.5" customHeight="1" x14ac:dyDescent="0.3">
      <c r="A98" s="238"/>
      <c r="B98" s="17" t="s">
        <v>76</v>
      </c>
      <c r="C98" s="17">
        <v>150</v>
      </c>
      <c r="D98" s="18">
        <v>5.3</v>
      </c>
      <c r="E98" s="18">
        <v>4.9000000000000004</v>
      </c>
      <c r="F98" s="18">
        <v>32.799999999999997</v>
      </c>
      <c r="G98" s="18">
        <v>196.8</v>
      </c>
      <c r="H98" s="17" t="s">
        <v>77</v>
      </c>
    </row>
    <row r="99" spans="1:8" s="6" customFormat="1" ht="18" x14ac:dyDescent="0.3">
      <c r="A99" s="238"/>
      <c r="B99" s="17" t="s">
        <v>37</v>
      </c>
      <c r="C99" s="17">
        <v>50</v>
      </c>
      <c r="D99" s="18">
        <v>3.3</v>
      </c>
      <c r="E99" s="18">
        <v>0.6</v>
      </c>
      <c r="F99" s="18">
        <v>19.8</v>
      </c>
      <c r="G99" s="18">
        <v>97.8</v>
      </c>
      <c r="H99" s="17" t="s">
        <v>26</v>
      </c>
    </row>
    <row r="100" spans="1:8" s="6" customFormat="1" ht="18" x14ac:dyDescent="0.3">
      <c r="A100" s="238">
        <v>3</v>
      </c>
      <c r="B100" s="17" t="s">
        <v>54</v>
      </c>
      <c r="C100" s="17">
        <v>200</v>
      </c>
      <c r="D100" s="18">
        <v>0.5</v>
      </c>
      <c r="E100" s="18">
        <v>0</v>
      </c>
      <c r="F100" s="18">
        <v>19.8</v>
      </c>
      <c r="G100" s="18">
        <v>81</v>
      </c>
      <c r="H100" s="17" t="s">
        <v>87</v>
      </c>
    </row>
    <row r="101" spans="1:8" s="6" customFormat="1" ht="17.5" x14ac:dyDescent="0.3">
      <c r="A101" s="19" t="s">
        <v>40</v>
      </c>
      <c r="B101" s="19"/>
      <c r="C101" s="19">
        <f>SUM(C95:C100)</f>
        <v>750</v>
      </c>
      <c r="D101" s="21">
        <f>SUM(D95:D100)</f>
        <v>30.5</v>
      </c>
      <c r="E101" s="21">
        <f>SUM(E95:E100)</f>
        <v>28.6</v>
      </c>
      <c r="F101" s="21">
        <f>SUM(F95:F100)</f>
        <v>101.17999999999999</v>
      </c>
      <c r="G101" s="21">
        <f>SUM(G95:G100)</f>
        <v>783.5</v>
      </c>
      <c r="H101" s="22"/>
    </row>
    <row r="102" spans="1:8" s="6" customFormat="1" ht="18" x14ac:dyDescent="0.4">
      <c r="A102" s="13" t="s">
        <v>41</v>
      </c>
      <c r="B102" s="24"/>
      <c r="C102" s="25"/>
      <c r="D102" s="26"/>
      <c r="E102" s="26"/>
      <c r="F102" s="26"/>
      <c r="G102" s="26"/>
      <c r="H102" s="25"/>
    </row>
    <row r="103" spans="1:8" s="6" customFormat="1" ht="18" x14ac:dyDescent="0.3">
      <c r="A103" s="238" t="s">
        <v>20</v>
      </c>
      <c r="B103" s="16" t="s">
        <v>42</v>
      </c>
      <c r="C103" s="17">
        <v>60</v>
      </c>
      <c r="D103" s="18">
        <v>1</v>
      </c>
      <c r="E103" s="18">
        <v>6.1</v>
      </c>
      <c r="F103" s="18">
        <v>5.8</v>
      </c>
      <c r="G103" s="18">
        <v>81.5</v>
      </c>
      <c r="H103" s="17" t="s">
        <v>108</v>
      </c>
    </row>
    <row r="104" spans="1:8" s="6" customFormat="1" ht="18" x14ac:dyDescent="0.3">
      <c r="A104" s="238"/>
      <c r="B104" s="17" t="s">
        <v>109</v>
      </c>
      <c r="C104" s="17">
        <v>180</v>
      </c>
      <c r="D104" s="18">
        <v>2.93</v>
      </c>
      <c r="E104" s="18">
        <v>1.81</v>
      </c>
      <c r="F104" s="18">
        <v>16.559999999999999</v>
      </c>
      <c r="G104" s="18">
        <v>194.4</v>
      </c>
      <c r="H104" s="17" t="s">
        <v>110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/>
      <c r="B106" s="17" t="s">
        <v>46</v>
      </c>
      <c r="C106" s="17">
        <v>200</v>
      </c>
      <c r="D106" s="18">
        <v>0.2</v>
      </c>
      <c r="E106" s="18">
        <v>0.1</v>
      </c>
      <c r="F106" s="18">
        <v>6.6</v>
      </c>
      <c r="G106" s="18">
        <v>27.9</v>
      </c>
      <c r="H106" s="17" t="s">
        <v>47</v>
      </c>
    </row>
    <row r="107" spans="1:8" s="6" customFormat="1" ht="17.5" x14ac:dyDescent="0.3">
      <c r="A107" s="19" t="s">
        <v>29</v>
      </c>
      <c r="B107" s="19"/>
      <c r="C107" s="19">
        <f>SUM(C103:C106)</f>
        <v>520</v>
      </c>
      <c r="D107" s="21">
        <f>SUM(D103:D106)</f>
        <v>10.229999999999999</v>
      </c>
      <c r="E107" s="21">
        <f>SUM(E103:E106)</f>
        <v>8.61</v>
      </c>
      <c r="F107" s="21">
        <f>SUM(F103:F106)</f>
        <v>68.36</v>
      </c>
      <c r="G107" s="21">
        <f>SUM(G103:G106)</f>
        <v>491.29999999999995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1.5</v>
      </c>
      <c r="E108" s="18">
        <v>6.1</v>
      </c>
      <c r="F108" s="18">
        <v>6.2</v>
      </c>
      <c r="G108" s="18">
        <v>85.8</v>
      </c>
      <c r="H108" s="17" t="s">
        <v>196</v>
      </c>
    </row>
    <row r="109" spans="1:8" s="6" customFormat="1" ht="36" x14ac:dyDescent="0.3">
      <c r="A109" s="238">
        <v>2</v>
      </c>
      <c r="B109" s="17" t="s">
        <v>111</v>
      </c>
      <c r="C109" s="17">
        <v>250</v>
      </c>
      <c r="D109" s="18">
        <v>11.3</v>
      </c>
      <c r="E109" s="18">
        <v>3.82</v>
      </c>
      <c r="F109" s="18">
        <v>23.29</v>
      </c>
      <c r="G109" s="18">
        <v>172.7</v>
      </c>
      <c r="H109" s="17" t="s">
        <v>112</v>
      </c>
    </row>
    <row r="110" spans="1:8" s="6" customFormat="1" ht="26.25" customHeight="1" x14ac:dyDescent="0.3">
      <c r="A110" s="238">
        <v>3</v>
      </c>
      <c r="B110" s="17" t="s">
        <v>113</v>
      </c>
      <c r="C110" s="17">
        <v>250</v>
      </c>
      <c r="D110" s="18">
        <v>31.01</v>
      </c>
      <c r="E110" s="18">
        <v>7.78</v>
      </c>
      <c r="F110" s="18">
        <v>21.98</v>
      </c>
      <c r="G110" s="18">
        <v>292.10000000000002</v>
      </c>
      <c r="H110" s="17" t="s">
        <v>114</v>
      </c>
    </row>
    <row r="111" spans="1:8" s="6" customFormat="1" ht="18" x14ac:dyDescent="0.3">
      <c r="A111" s="238">
        <v>4</v>
      </c>
      <c r="B111" s="17" t="s">
        <v>37</v>
      </c>
      <c r="C111" s="17">
        <v>80</v>
      </c>
      <c r="D111" s="18">
        <v>5.3</v>
      </c>
      <c r="E111" s="18">
        <v>1</v>
      </c>
      <c r="F111" s="18">
        <v>31.7</v>
      </c>
      <c r="G111" s="18">
        <v>156.5</v>
      </c>
      <c r="H111" s="17" t="s">
        <v>26</v>
      </c>
    </row>
    <row r="112" spans="1:8" s="6" customFormat="1" ht="18" x14ac:dyDescent="0.3">
      <c r="A112" s="238">
        <v>5</v>
      </c>
      <c r="B112" s="17" t="s">
        <v>115</v>
      </c>
      <c r="C112" s="17">
        <v>200</v>
      </c>
      <c r="D112" s="18">
        <v>0.31</v>
      </c>
      <c r="E112" s="18">
        <v>0.1</v>
      </c>
      <c r="F112" s="18">
        <v>1.63</v>
      </c>
      <c r="G112" s="18">
        <v>28.6</v>
      </c>
      <c r="H112" s="17" t="s">
        <v>116</v>
      </c>
    </row>
    <row r="113" spans="1:8" s="6" customFormat="1" ht="17.5" x14ac:dyDescent="0.3">
      <c r="A113" s="19" t="s">
        <v>40</v>
      </c>
      <c r="B113" s="19"/>
      <c r="C113" s="19">
        <f>SUM(C108:C112)</f>
        <v>840</v>
      </c>
      <c r="D113" s="21">
        <f>SUM(D108:D112)</f>
        <v>49.42</v>
      </c>
      <c r="E113" s="21">
        <f>SUM(E108:E112)</f>
        <v>18.8</v>
      </c>
      <c r="F113" s="21">
        <f>SUM(F108:F112)</f>
        <v>84.8</v>
      </c>
      <c r="G113" s="21">
        <f>SUM(G108:G112)</f>
        <v>735.7</v>
      </c>
      <c r="H113" s="22"/>
    </row>
    <row r="114" spans="1:8" s="6" customFormat="1" ht="18" x14ac:dyDescent="0.4">
      <c r="A114" s="13" t="s">
        <v>56</v>
      </c>
      <c r="B114" s="24"/>
      <c r="C114" s="25"/>
      <c r="D114" s="26"/>
      <c r="E114" s="26"/>
      <c r="F114" s="26"/>
      <c r="G114" s="26"/>
      <c r="H114" s="25"/>
    </row>
    <row r="115" spans="1:8" s="6" customFormat="1" ht="23.25" customHeight="1" x14ac:dyDescent="0.3">
      <c r="A115" s="238" t="s">
        <v>20</v>
      </c>
      <c r="B115" s="16" t="s">
        <v>21</v>
      </c>
      <c r="C115" s="17">
        <v>200</v>
      </c>
      <c r="D115" s="18">
        <v>8.1</v>
      </c>
      <c r="E115" s="18">
        <v>9.1999999999999993</v>
      </c>
      <c r="F115" s="18">
        <v>38.6</v>
      </c>
      <c r="G115" s="18">
        <v>270.3</v>
      </c>
      <c r="H115" s="17" t="s">
        <v>117</v>
      </c>
    </row>
    <row r="116" spans="1:8" s="6" customFormat="1" ht="28.5" customHeight="1" x14ac:dyDescent="0.3">
      <c r="A116" s="238"/>
      <c r="B116" s="17" t="s">
        <v>118</v>
      </c>
      <c r="C116" s="17">
        <v>20</v>
      </c>
      <c r="D116" s="18">
        <v>1.4</v>
      </c>
      <c r="E116" s="18">
        <v>1.7</v>
      </c>
      <c r="F116" s="18">
        <v>11.1</v>
      </c>
      <c r="G116" s="18">
        <v>65.5</v>
      </c>
      <c r="H116" s="17" t="s">
        <v>26</v>
      </c>
    </row>
    <row r="117" spans="1:8" s="6" customFormat="1" ht="18" x14ac:dyDescent="0.3">
      <c r="A117" s="238">
        <v>2</v>
      </c>
      <c r="B117" s="17" t="s">
        <v>25</v>
      </c>
      <c r="C117" s="17">
        <v>80</v>
      </c>
      <c r="D117" s="18">
        <v>6.1</v>
      </c>
      <c r="E117" s="18">
        <v>0.6</v>
      </c>
      <c r="F117" s="18">
        <v>39.4</v>
      </c>
      <c r="G117" s="18">
        <v>187.5</v>
      </c>
      <c r="H117" s="17" t="s">
        <v>26</v>
      </c>
    </row>
    <row r="118" spans="1:8" s="6" customFormat="1" ht="18" x14ac:dyDescent="0.3">
      <c r="A118" s="238">
        <v>3</v>
      </c>
      <c r="B118" s="17" t="s">
        <v>59</v>
      </c>
      <c r="C118" s="17">
        <v>200</v>
      </c>
      <c r="D118" s="18">
        <v>0.31</v>
      </c>
      <c r="E118" s="18">
        <v>0.1</v>
      </c>
      <c r="F118" s="18">
        <v>1.63</v>
      </c>
      <c r="G118" s="18">
        <v>8.6</v>
      </c>
      <c r="H118" s="17" t="s">
        <v>60</v>
      </c>
    </row>
    <row r="119" spans="1:8" s="6" customFormat="1" ht="18.5" x14ac:dyDescent="0.45">
      <c r="A119" s="19" t="s">
        <v>29</v>
      </c>
      <c r="B119" s="28"/>
      <c r="C119" s="19">
        <f>SUM(C115:C118)</f>
        <v>500</v>
      </c>
      <c r="D119" s="21">
        <f>SUM(D115:D118)</f>
        <v>15.91</v>
      </c>
      <c r="E119" s="21">
        <f>SUM(E115:E118)</f>
        <v>11.599999999999998</v>
      </c>
      <c r="F119" s="21">
        <f>SUM(F115:F118)</f>
        <v>90.72999999999999</v>
      </c>
      <c r="G119" s="21">
        <f>SUM(G115:G118)</f>
        <v>531.9</v>
      </c>
      <c r="H119" s="22"/>
    </row>
    <row r="120" spans="1:8" s="6" customFormat="1" ht="18" x14ac:dyDescent="0.3">
      <c r="A120" s="238" t="s">
        <v>30</v>
      </c>
      <c r="B120" s="16" t="s">
        <v>42</v>
      </c>
      <c r="C120" s="17">
        <v>60</v>
      </c>
      <c r="D120" s="18">
        <v>3.1</v>
      </c>
      <c r="E120" s="18">
        <v>8.1999999999999993</v>
      </c>
      <c r="F120" s="18">
        <v>6.1</v>
      </c>
      <c r="G120" s="18">
        <v>110.6</v>
      </c>
      <c r="H120" s="17" t="s">
        <v>182</v>
      </c>
    </row>
    <row r="121" spans="1:8" s="6" customFormat="1" ht="30" customHeight="1" x14ac:dyDescent="0.3">
      <c r="A121" s="238">
        <v>2</v>
      </c>
      <c r="B121" s="17" t="s">
        <v>119</v>
      </c>
      <c r="C121" s="17">
        <v>200</v>
      </c>
      <c r="D121" s="18">
        <v>7.51</v>
      </c>
      <c r="E121" s="18">
        <v>7.96</v>
      </c>
      <c r="F121" s="18">
        <v>10.24</v>
      </c>
      <c r="G121" s="18">
        <v>142.5</v>
      </c>
      <c r="H121" s="17" t="s">
        <v>120</v>
      </c>
    </row>
    <row r="122" spans="1:8" s="6" customFormat="1" ht="18" x14ac:dyDescent="0.3">
      <c r="A122" s="238">
        <v>3</v>
      </c>
      <c r="B122" s="17" t="s">
        <v>201</v>
      </c>
      <c r="C122" s="17">
        <v>90</v>
      </c>
      <c r="D122" s="18">
        <v>17.2</v>
      </c>
      <c r="E122" s="18">
        <v>3.9</v>
      </c>
      <c r="F122" s="18">
        <v>12</v>
      </c>
      <c r="G122" s="18">
        <v>151.80000000000001</v>
      </c>
      <c r="H122" s="17" t="s">
        <v>202</v>
      </c>
    </row>
    <row r="123" spans="1:8" s="6" customFormat="1" ht="18" x14ac:dyDescent="0.3">
      <c r="A123" s="238">
        <v>4</v>
      </c>
      <c r="B123" s="17" t="s">
        <v>35</v>
      </c>
      <c r="C123" s="17">
        <v>150</v>
      </c>
      <c r="D123" s="18">
        <v>8.1999999999999993</v>
      </c>
      <c r="E123" s="18">
        <v>6.3</v>
      </c>
      <c r="F123" s="18">
        <v>35.9</v>
      </c>
      <c r="G123" s="18">
        <v>233.7</v>
      </c>
      <c r="H123" s="17" t="s">
        <v>36</v>
      </c>
    </row>
    <row r="124" spans="1:8" s="6" customFormat="1" ht="18" x14ac:dyDescent="0.3">
      <c r="A124" s="238">
        <v>5</v>
      </c>
      <c r="B124" s="17" t="s">
        <v>37</v>
      </c>
      <c r="C124" s="17">
        <v>80</v>
      </c>
      <c r="D124" s="18">
        <v>5.3</v>
      </c>
      <c r="E124" s="18">
        <v>1</v>
      </c>
      <c r="F124" s="18">
        <v>31.7</v>
      </c>
      <c r="G124" s="18">
        <v>156.5</v>
      </c>
      <c r="H124" s="17" t="s">
        <v>26</v>
      </c>
    </row>
    <row r="125" spans="1:8" s="6" customFormat="1" ht="18" x14ac:dyDescent="0.3">
      <c r="A125" s="23"/>
      <c r="B125" s="34" t="s">
        <v>121</v>
      </c>
      <c r="C125" s="34">
        <v>200</v>
      </c>
      <c r="D125" s="35">
        <v>0.1</v>
      </c>
      <c r="E125" s="35">
        <v>0</v>
      </c>
      <c r="F125" s="35">
        <v>6.8</v>
      </c>
      <c r="G125" s="35">
        <v>27.8</v>
      </c>
      <c r="H125" s="34" t="s">
        <v>122</v>
      </c>
    </row>
    <row r="126" spans="1:8" s="6" customFormat="1" ht="17.5" x14ac:dyDescent="0.3">
      <c r="A126" s="19" t="s">
        <v>40</v>
      </c>
      <c r="B126" s="19"/>
      <c r="C126" s="19">
        <f>SUM(C120:C125)</f>
        <v>780</v>
      </c>
      <c r="D126" s="21">
        <f>SUM(D120:D125)</f>
        <v>41.41</v>
      </c>
      <c r="E126" s="21">
        <f>SUM(E120:E125)</f>
        <v>27.36</v>
      </c>
      <c r="F126" s="21">
        <f>SUM(F120:F125)</f>
        <v>102.74</v>
      </c>
      <c r="G126" s="21">
        <f>SUM(G120:G125)</f>
        <v>822.89999999999986</v>
      </c>
      <c r="H126" s="22"/>
    </row>
    <row r="127" spans="1:8" s="6" customFormat="1" ht="18" x14ac:dyDescent="0.4">
      <c r="A127" s="13" t="s">
        <v>68</v>
      </c>
      <c r="B127" s="24"/>
      <c r="C127" s="25"/>
      <c r="D127" s="26"/>
      <c r="E127" s="26"/>
      <c r="F127" s="26"/>
      <c r="G127" s="26"/>
      <c r="H127" s="25"/>
    </row>
    <row r="128" spans="1:8" s="6" customFormat="1" ht="36.75" customHeight="1" x14ac:dyDescent="0.3">
      <c r="A128" s="238" t="s">
        <v>20</v>
      </c>
      <c r="B128" s="16" t="s">
        <v>123</v>
      </c>
      <c r="C128" s="17">
        <v>180</v>
      </c>
      <c r="D128" s="18">
        <v>18.7</v>
      </c>
      <c r="E128" s="18">
        <v>11</v>
      </c>
      <c r="F128" s="18">
        <v>31.5</v>
      </c>
      <c r="G128" s="18">
        <v>299.5</v>
      </c>
      <c r="H128" s="17" t="s">
        <v>124</v>
      </c>
    </row>
    <row r="129" spans="1:8" s="6" customFormat="1" ht="18.75" customHeight="1" x14ac:dyDescent="0.3">
      <c r="A129" s="238">
        <v>2</v>
      </c>
      <c r="B129" s="17" t="s">
        <v>125</v>
      </c>
      <c r="C129" s="17">
        <v>50</v>
      </c>
      <c r="D129" s="18">
        <v>0.3</v>
      </c>
      <c r="E129" s="18">
        <v>0</v>
      </c>
      <c r="F129" s="18">
        <v>29.8</v>
      </c>
      <c r="G129" s="18">
        <v>120.4</v>
      </c>
      <c r="H129" s="17" t="s">
        <v>126</v>
      </c>
    </row>
    <row r="130" spans="1:8" s="6" customFormat="1" ht="18.7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18" x14ac:dyDescent="0.3">
      <c r="A131" s="238">
        <v>4</v>
      </c>
      <c r="B131" s="17" t="s">
        <v>127</v>
      </c>
      <c r="C131" s="17">
        <v>200</v>
      </c>
      <c r="D131" s="18">
        <v>0.2</v>
      </c>
      <c r="E131" s="18">
        <v>0</v>
      </c>
      <c r="F131" s="18">
        <v>6.4</v>
      </c>
      <c r="G131" s="18">
        <v>26.8</v>
      </c>
      <c r="H131" s="17" t="s">
        <v>28</v>
      </c>
    </row>
    <row r="132" spans="1:8" s="6" customFormat="1" ht="17.5" x14ac:dyDescent="0.3">
      <c r="A132" s="19" t="s">
        <v>29</v>
      </c>
      <c r="B132" s="19"/>
      <c r="C132" s="19">
        <f>SUM(C128:C131)</f>
        <v>510</v>
      </c>
      <c r="D132" s="21">
        <f>SUM(D128:D131)</f>
        <v>25.3</v>
      </c>
      <c r="E132" s="21">
        <f>SUM(E128:E131)</f>
        <v>11.6</v>
      </c>
      <c r="F132" s="21">
        <f>SUM(F128:F131)</f>
        <v>107.1</v>
      </c>
      <c r="G132" s="21">
        <f>SUM(G128:G131)</f>
        <v>634.19999999999993</v>
      </c>
      <c r="H132" s="22"/>
    </row>
    <row r="133" spans="1:8" s="6" customFormat="1" ht="18" x14ac:dyDescent="0.3">
      <c r="A133" s="238" t="s">
        <v>30</v>
      </c>
      <c r="B133" s="16" t="s">
        <v>42</v>
      </c>
      <c r="C133" s="17">
        <v>60</v>
      </c>
      <c r="D133" s="18">
        <v>0.8</v>
      </c>
      <c r="E133" s="18">
        <v>2.7</v>
      </c>
      <c r="F133" s="18">
        <v>4.5999999999999996</v>
      </c>
      <c r="G133" s="18">
        <v>45.7</v>
      </c>
      <c r="H133" s="17" t="s">
        <v>203</v>
      </c>
    </row>
    <row r="134" spans="1:8" s="6" customFormat="1" ht="24" customHeight="1" x14ac:dyDescent="0.3">
      <c r="A134" s="238">
        <v>2</v>
      </c>
      <c r="B134" s="17" t="s">
        <v>94</v>
      </c>
      <c r="C134" s="17">
        <v>200</v>
      </c>
      <c r="D134" s="18">
        <v>8.6</v>
      </c>
      <c r="E134" s="18">
        <v>6.1</v>
      </c>
      <c r="F134" s="18">
        <v>13.9</v>
      </c>
      <c r="G134" s="18">
        <v>144.9</v>
      </c>
      <c r="H134" s="17" t="s">
        <v>95</v>
      </c>
    </row>
    <row r="135" spans="1:8" s="6" customFormat="1" ht="18" x14ac:dyDescent="0.3">
      <c r="A135" s="238">
        <v>3</v>
      </c>
      <c r="B135" s="17" t="s">
        <v>128</v>
      </c>
      <c r="C135" s="17">
        <v>90</v>
      </c>
      <c r="D135" s="18">
        <v>17.09</v>
      </c>
      <c r="E135" s="18">
        <v>19.760000000000002</v>
      </c>
      <c r="F135" s="18">
        <v>4.95</v>
      </c>
      <c r="G135" s="18">
        <v>266.10000000000002</v>
      </c>
      <c r="H135" s="17" t="s">
        <v>129</v>
      </c>
    </row>
    <row r="136" spans="1:8" s="6" customFormat="1" ht="18" x14ac:dyDescent="0.3">
      <c r="A136" s="238"/>
      <c r="B136" s="17" t="s">
        <v>52</v>
      </c>
      <c r="C136" s="17">
        <v>150</v>
      </c>
      <c r="D136" s="18">
        <v>3.6</v>
      </c>
      <c r="E136" s="18">
        <v>4.8</v>
      </c>
      <c r="F136" s="18">
        <v>36.4</v>
      </c>
      <c r="G136" s="18">
        <v>203.5</v>
      </c>
      <c r="H136" s="17" t="s">
        <v>53</v>
      </c>
    </row>
    <row r="137" spans="1:8" s="6" customFormat="1" ht="18" x14ac:dyDescent="0.3">
      <c r="A137" s="238">
        <v>5</v>
      </c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"/>
      <c r="B138" s="17" t="s">
        <v>78</v>
      </c>
      <c r="C138" s="17">
        <v>200</v>
      </c>
      <c r="D138" s="18">
        <v>1</v>
      </c>
      <c r="E138" s="18">
        <v>0.1</v>
      </c>
      <c r="F138" s="18">
        <v>15.6</v>
      </c>
      <c r="G138" s="18">
        <v>66.900000000000006</v>
      </c>
      <c r="H138" s="17" t="s">
        <v>79</v>
      </c>
    </row>
    <row r="139" spans="1:8" s="6" customFormat="1" ht="17.5" x14ac:dyDescent="0.3">
      <c r="A139" s="19" t="s">
        <v>40</v>
      </c>
      <c r="B139" s="19"/>
      <c r="C139" s="19">
        <f>SUM(C133:C138)</f>
        <v>780</v>
      </c>
      <c r="D139" s="21">
        <f>SUM(D133:D138)</f>
        <v>36.39</v>
      </c>
      <c r="E139" s="21">
        <f>SUM(E133:E138)</f>
        <v>34.46</v>
      </c>
      <c r="F139" s="21">
        <f>SUM(F133:F138)</f>
        <v>107.14999999999999</v>
      </c>
      <c r="G139" s="21">
        <f>SUM(G133:G138)</f>
        <v>883.6</v>
      </c>
      <c r="H139" s="22"/>
    </row>
    <row r="140" spans="1:8" s="6" customFormat="1" ht="18" x14ac:dyDescent="0.4">
      <c r="A140" s="13" t="s">
        <v>80</v>
      </c>
      <c r="B140" s="24"/>
      <c r="C140" s="25"/>
      <c r="D140" s="26"/>
      <c r="E140" s="26"/>
      <c r="F140" s="26"/>
      <c r="G140" s="26"/>
      <c r="H140" s="25"/>
    </row>
    <row r="141" spans="1:8" s="6" customFormat="1" ht="27.75" customHeight="1" x14ac:dyDescent="0.3">
      <c r="A141" s="238" t="s">
        <v>20</v>
      </c>
      <c r="B141" s="16" t="s">
        <v>21</v>
      </c>
      <c r="C141" s="17">
        <v>200</v>
      </c>
      <c r="D141" s="18">
        <v>7.15</v>
      </c>
      <c r="E141" s="18">
        <v>5.76</v>
      </c>
      <c r="F141" s="18">
        <v>16.71</v>
      </c>
      <c r="G141" s="18">
        <v>219.36</v>
      </c>
      <c r="H141" s="17" t="s">
        <v>130</v>
      </c>
    </row>
    <row r="142" spans="1:8" s="6" customFormat="1" ht="20.25" customHeight="1" x14ac:dyDescent="0.3">
      <c r="A142" s="238"/>
      <c r="B142" s="17" t="s">
        <v>25</v>
      </c>
      <c r="C142" s="17">
        <v>80</v>
      </c>
      <c r="D142" s="18">
        <v>6.1</v>
      </c>
      <c r="E142" s="18">
        <v>0.6</v>
      </c>
      <c r="F142" s="18">
        <v>39.4</v>
      </c>
      <c r="G142" s="18">
        <v>187.5</v>
      </c>
      <c r="H142" s="17" t="s">
        <v>26</v>
      </c>
    </row>
    <row r="143" spans="1:8" s="6" customFormat="1" ht="20.25" customHeight="1" x14ac:dyDescent="0.3">
      <c r="A143" s="238"/>
      <c r="B143" s="17" t="s">
        <v>46</v>
      </c>
      <c r="C143" s="17">
        <v>200</v>
      </c>
      <c r="D143" s="18">
        <v>0.2</v>
      </c>
      <c r="E143" s="18">
        <v>0.1</v>
      </c>
      <c r="F143" s="18">
        <v>6.6</v>
      </c>
      <c r="G143" s="18">
        <v>27.9</v>
      </c>
      <c r="H143" s="17" t="s">
        <v>47</v>
      </c>
    </row>
    <row r="144" spans="1:8" s="6" customFormat="1" ht="18" x14ac:dyDescent="0.3">
      <c r="A144" s="238">
        <v>4</v>
      </c>
      <c r="B144" s="17" t="s">
        <v>131</v>
      </c>
      <c r="C144" s="17">
        <v>100</v>
      </c>
      <c r="D144" s="18">
        <v>0.4</v>
      </c>
      <c r="E144" s="18">
        <v>0.4</v>
      </c>
      <c r="F144" s="18">
        <v>9.8000000000000007</v>
      </c>
      <c r="G144" s="18">
        <v>44.4</v>
      </c>
      <c r="H144" s="17" t="s">
        <v>26</v>
      </c>
    </row>
    <row r="145" spans="1:8" s="6" customFormat="1" ht="17.5" x14ac:dyDescent="0.3">
      <c r="A145" s="19" t="s">
        <v>29</v>
      </c>
      <c r="B145" s="19"/>
      <c r="C145" s="19">
        <f>SUM(C141:C144)</f>
        <v>580</v>
      </c>
      <c r="D145" s="21">
        <f>SUM(D141:D144)</f>
        <v>13.85</v>
      </c>
      <c r="E145" s="21">
        <f>SUM(E141:E144)</f>
        <v>6.8599999999999994</v>
      </c>
      <c r="F145" s="21">
        <f>SUM(F141:F144)</f>
        <v>72.510000000000005</v>
      </c>
      <c r="G145" s="21">
        <f>SUM(G141:G144)</f>
        <v>479.15999999999997</v>
      </c>
      <c r="H145" s="22"/>
    </row>
    <row r="146" spans="1:8" s="6" customFormat="1" ht="18" x14ac:dyDescent="0.3">
      <c r="A146" s="238" t="s">
        <v>30</v>
      </c>
      <c r="B146" s="16" t="s">
        <v>42</v>
      </c>
      <c r="C146" s="17">
        <v>60</v>
      </c>
      <c r="D146" s="18">
        <v>0.9</v>
      </c>
      <c r="E146" s="18">
        <v>5.3</v>
      </c>
      <c r="F146" s="18">
        <v>5.8</v>
      </c>
      <c r="G146" s="18">
        <v>74.7</v>
      </c>
      <c r="H146" s="17" t="s">
        <v>178</v>
      </c>
    </row>
    <row r="147" spans="1:8" s="6" customFormat="1" ht="18" x14ac:dyDescent="0.3">
      <c r="A147" s="238">
        <v>2</v>
      </c>
      <c r="B147" s="17" t="s">
        <v>132</v>
      </c>
      <c r="C147" s="17">
        <v>200</v>
      </c>
      <c r="D147" s="18">
        <v>9.39</v>
      </c>
      <c r="E147" s="18">
        <v>6.07</v>
      </c>
      <c r="F147" s="18">
        <v>11.76</v>
      </c>
      <c r="G147" s="18">
        <v>139.19999999999999</v>
      </c>
      <c r="H147" s="17" t="s">
        <v>133</v>
      </c>
    </row>
    <row r="148" spans="1:8" s="6" customFormat="1" ht="18" x14ac:dyDescent="0.3">
      <c r="A148" s="238"/>
      <c r="B148" s="17" t="s">
        <v>134</v>
      </c>
      <c r="C148" s="17">
        <v>200</v>
      </c>
      <c r="D148" s="18">
        <v>15.32</v>
      </c>
      <c r="E148" s="18">
        <v>14.73</v>
      </c>
      <c r="F148" s="18">
        <v>38.58</v>
      </c>
      <c r="G148" s="18">
        <v>348.3</v>
      </c>
      <c r="H148" s="17" t="s">
        <v>135</v>
      </c>
    </row>
    <row r="149" spans="1:8" s="6" customFormat="1" ht="18" x14ac:dyDescent="0.3">
      <c r="A149" s="238"/>
      <c r="B149" s="17" t="s">
        <v>37</v>
      </c>
      <c r="C149" s="17">
        <v>80</v>
      </c>
      <c r="D149" s="18">
        <v>5.3</v>
      </c>
      <c r="E149" s="18">
        <v>1</v>
      </c>
      <c r="F149" s="18">
        <v>31.7</v>
      </c>
      <c r="G149" s="18">
        <v>156.5</v>
      </c>
      <c r="H149" s="17" t="s">
        <v>26</v>
      </c>
    </row>
    <row r="150" spans="1:8" s="6" customFormat="1" ht="18" x14ac:dyDescent="0.3">
      <c r="A150" s="238">
        <v>4</v>
      </c>
      <c r="B150" s="17" t="s">
        <v>98</v>
      </c>
      <c r="C150" s="17">
        <v>200</v>
      </c>
      <c r="D150" s="18">
        <v>0.1</v>
      </c>
      <c r="E150" s="18">
        <v>0</v>
      </c>
      <c r="F150" s="18">
        <v>7</v>
      </c>
      <c r="G150" s="18">
        <v>28.8</v>
      </c>
      <c r="H150" s="17" t="s">
        <v>136</v>
      </c>
    </row>
    <row r="151" spans="1:8" s="6" customFormat="1" ht="17.5" x14ac:dyDescent="0.3">
      <c r="A151" s="19" t="s">
        <v>40</v>
      </c>
      <c r="B151" s="19"/>
      <c r="C151" s="19">
        <f>SUM(C146:C150)</f>
        <v>740</v>
      </c>
      <c r="D151" s="21">
        <f>SUM(D146:D150)</f>
        <v>31.01</v>
      </c>
      <c r="E151" s="21">
        <f>SUM(E146:E150)</f>
        <v>27.1</v>
      </c>
      <c r="F151" s="21">
        <f>SUM(F146:F150)</f>
        <v>94.84</v>
      </c>
      <c r="G151" s="21">
        <f>SUM(G146:G150)</f>
        <v>747.5</v>
      </c>
      <c r="H151" s="22"/>
    </row>
    <row r="152" spans="1:8" s="6" customFormat="1" ht="18" x14ac:dyDescent="0.4">
      <c r="A152" s="13" t="s">
        <v>88</v>
      </c>
      <c r="B152" s="24"/>
      <c r="C152" s="25"/>
      <c r="D152" s="26"/>
      <c r="E152" s="26"/>
      <c r="F152" s="26"/>
      <c r="G152" s="26"/>
      <c r="H152" s="25"/>
    </row>
    <row r="153" spans="1:8" s="6" customFormat="1" ht="18" x14ac:dyDescent="0.3">
      <c r="A153" s="238" t="s">
        <v>20</v>
      </c>
      <c r="B153" s="16" t="s">
        <v>21</v>
      </c>
      <c r="C153" s="17">
        <v>250</v>
      </c>
      <c r="D153" s="18">
        <v>10.42</v>
      </c>
      <c r="E153" s="18">
        <v>12.64</v>
      </c>
      <c r="F153" s="18">
        <v>47.1</v>
      </c>
      <c r="G153" s="18">
        <v>343.61</v>
      </c>
      <c r="H153" s="17" t="s">
        <v>137</v>
      </c>
    </row>
    <row r="154" spans="1:8" s="6" customFormat="1" ht="18" x14ac:dyDescent="0.3">
      <c r="A154" s="238"/>
      <c r="B154" s="17" t="s">
        <v>25</v>
      </c>
      <c r="C154" s="17">
        <v>50</v>
      </c>
      <c r="D154" s="18">
        <v>3.8</v>
      </c>
      <c r="E154" s="18">
        <v>0.4</v>
      </c>
      <c r="F154" s="18">
        <v>24.6</v>
      </c>
      <c r="G154" s="18">
        <v>117.2</v>
      </c>
      <c r="H154" s="17" t="s">
        <v>26</v>
      </c>
    </row>
    <row r="155" spans="1:8" s="6" customFormat="1" ht="18" x14ac:dyDescent="0.3">
      <c r="A155" s="238">
        <v>4</v>
      </c>
      <c r="B155" s="17" t="s">
        <v>92</v>
      </c>
      <c r="C155" s="17">
        <v>200</v>
      </c>
      <c r="D155" s="18">
        <v>0.3</v>
      </c>
      <c r="E155" s="18">
        <v>0.6</v>
      </c>
      <c r="F155" s="18">
        <v>7</v>
      </c>
      <c r="G155" s="18">
        <v>35</v>
      </c>
      <c r="H155" s="17" t="s">
        <v>93</v>
      </c>
    </row>
    <row r="156" spans="1:8" s="6" customFormat="1" ht="17.5" x14ac:dyDescent="0.3">
      <c r="A156" s="19" t="s">
        <v>29</v>
      </c>
      <c r="B156" s="19"/>
      <c r="C156" s="19">
        <f>SUM(C153:C155)</f>
        <v>500</v>
      </c>
      <c r="D156" s="21">
        <f>SUM(D153:D155)</f>
        <v>14.52</v>
      </c>
      <c r="E156" s="21">
        <f>SUM(E153:E155)</f>
        <v>13.64</v>
      </c>
      <c r="F156" s="21">
        <f>SUM(F153:F155)</f>
        <v>78.7</v>
      </c>
      <c r="G156" s="21">
        <f>SUM(G153:G155)</f>
        <v>495.81</v>
      </c>
      <c r="H156" s="22"/>
    </row>
    <row r="157" spans="1:8" s="6" customFormat="1" ht="18" x14ac:dyDescent="0.3">
      <c r="A157" s="238" t="s">
        <v>30</v>
      </c>
      <c r="B157" s="16" t="s">
        <v>42</v>
      </c>
      <c r="C157" s="17">
        <v>60</v>
      </c>
      <c r="D157" s="18">
        <v>3.1</v>
      </c>
      <c r="E157" s="18">
        <v>8.1999999999999993</v>
      </c>
      <c r="F157" s="18">
        <v>6.1</v>
      </c>
      <c r="G157" s="18">
        <v>110.6</v>
      </c>
      <c r="H157" s="17" t="s">
        <v>210</v>
      </c>
    </row>
    <row r="158" spans="1:8" s="6" customFormat="1" ht="18" x14ac:dyDescent="0.3">
      <c r="A158" s="238">
        <v>2</v>
      </c>
      <c r="B158" s="17" t="s">
        <v>138</v>
      </c>
      <c r="C158" s="17">
        <v>200</v>
      </c>
      <c r="D158" s="18">
        <v>7.94</v>
      </c>
      <c r="E158" s="18">
        <v>8.08</v>
      </c>
      <c r="F158" s="18">
        <v>13.5</v>
      </c>
      <c r="G158" s="18">
        <v>144.5</v>
      </c>
      <c r="H158" s="17" t="s">
        <v>139</v>
      </c>
    </row>
    <row r="159" spans="1:8" s="6" customFormat="1" ht="18" x14ac:dyDescent="0.3">
      <c r="A159" s="238">
        <v>3</v>
      </c>
      <c r="B159" s="17" t="s">
        <v>140</v>
      </c>
      <c r="C159" s="17">
        <v>90</v>
      </c>
      <c r="D159" s="18">
        <v>12.71</v>
      </c>
      <c r="E159" s="18">
        <v>5.22</v>
      </c>
      <c r="F159" s="18">
        <v>4</v>
      </c>
      <c r="G159" s="18">
        <v>113.7</v>
      </c>
      <c r="H159" s="17" t="s">
        <v>141</v>
      </c>
    </row>
    <row r="160" spans="1:8" s="6" customFormat="1" ht="18" x14ac:dyDescent="0.3">
      <c r="A160" s="238"/>
      <c r="B160" s="17" t="s">
        <v>76</v>
      </c>
      <c r="C160" s="17">
        <v>150</v>
      </c>
      <c r="D160" s="18">
        <v>5.3</v>
      </c>
      <c r="E160" s="18">
        <v>4.9000000000000004</v>
      </c>
      <c r="F160" s="18">
        <v>32.799999999999997</v>
      </c>
      <c r="G160" s="18">
        <v>196.8</v>
      </c>
      <c r="H160" s="17" t="s">
        <v>77</v>
      </c>
    </row>
    <row r="161" spans="1:8" s="6" customFormat="1" ht="18" x14ac:dyDescent="0.3">
      <c r="A161" s="238"/>
      <c r="B161" s="17" t="s">
        <v>37</v>
      </c>
      <c r="C161" s="17">
        <v>80</v>
      </c>
      <c r="D161" s="18">
        <v>5.3</v>
      </c>
      <c r="E161" s="18">
        <v>1</v>
      </c>
      <c r="F161" s="18">
        <v>31.7</v>
      </c>
      <c r="G161" s="18">
        <v>156.5</v>
      </c>
      <c r="H161" s="17" t="s">
        <v>26</v>
      </c>
    </row>
    <row r="162" spans="1:8" s="6" customFormat="1" ht="18" x14ac:dyDescent="0.3">
      <c r="A162" s="238">
        <v>4</v>
      </c>
      <c r="B162" s="17" t="s">
        <v>54</v>
      </c>
      <c r="C162" s="17">
        <v>200</v>
      </c>
      <c r="D162" s="18">
        <v>0.5</v>
      </c>
      <c r="E162" s="18">
        <v>0</v>
      </c>
      <c r="F162" s="18">
        <v>19.8</v>
      </c>
      <c r="G162" s="18">
        <v>81</v>
      </c>
      <c r="H162" s="17" t="s">
        <v>87</v>
      </c>
    </row>
    <row r="163" spans="1:8" s="6" customFormat="1" ht="17.5" x14ac:dyDescent="0.3">
      <c r="A163" s="19" t="s">
        <v>40</v>
      </c>
      <c r="B163" s="19"/>
      <c r="C163" s="19">
        <f>SUM(C157:C162)</f>
        <v>780</v>
      </c>
      <c r="D163" s="21">
        <f>SUM(D157:D162)</f>
        <v>34.85</v>
      </c>
      <c r="E163" s="21">
        <f>SUM(E157:E162)</f>
        <v>27.4</v>
      </c>
      <c r="F163" s="21">
        <f>SUM(F157:F162)</f>
        <v>107.89999999999999</v>
      </c>
      <c r="G163" s="21">
        <f>SUM(G157:G162)</f>
        <v>803.1</v>
      </c>
      <c r="H163" s="22"/>
    </row>
    <row r="164" spans="1:8" s="6" customFormat="1" ht="17.5" x14ac:dyDescent="0.3">
      <c r="A164" s="240" t="s">
        <v>142</v>
      </c>
      <c r="B164" s="240"/>
      <c r="C164" s="36">
        <f>(C156+C145+C132+C119+C107+C94+C81+C68+C55+C42+C29+C16)/12</f>
        <v>516.66666666666663</v>
      </c>
      <c r="D164" s="37">
        <f>(D156+D145+D132+D119+D107+D94+D81+D68+D55+D42+D29+D16)/12</f>
        <v>15.598333333333331</v>
      </c>
      <c r="E164" s="37">
        <f>(E156+E145+E132+E119+E107+E94+E81+E68+E55+E42+E29+E16)/12</f>
        <v>12.404166666666667</v>
      </c>
      <c r="F164" s="37">
        <f>(F156+F145+F132+F119+F107+F94+F81+F68+F55+F42+F29+F16)/12</f>
        <v>87.846666666666678</v>
      </c>
      <c r="G164" s="37">
        <f>(G156+G145+G132+G119+G107+G94+G81+G68+G55+G42+G29+G16)/12</f>
        <v>539.80583333333323</v>
      </c>
      <c r="H164" s="22"/>
    </row>
    <row r="165" spans="1:8" s="6" customFormat="1" ht="17.5" x14ac:dyDescent="0.3">
      <c r="A165" s="240" t="s">
        <v>143</v>
      </c>
      <c r="B165" s="240"/>
      <c r="C165" s="36">
        <f>(C163+C151+C139+C126+C113+C101+C87+C75+C62+C49+C36+C23)/12</f>
        <v>777.5</v>
      </c>
      <c r="D165" s="37">
        <f>(D163+D151+D139+D126+D113+D101+D87+D62+D49+D36+D23)/12</f>
        <v>34.18666666666666</v>
      </c>
      <c r="E165" s="37">
        <f>(E163+E151+E139+E126+E113+E101+E87+E62+E49+E36+E23)/12</f>
        <v>25.880833333333339</v>
      </c>
      <c r="F165" s="37">
        <f>(F163+F151+F139+F126+F113+F101+F87+F62+F49+F36+F23)/12</f>
        <v>90.585833333333326</v>
      </c>
      <c r="G165" s="37">
        <f>(G163+G151+G139+G126+G113+G101+G87+G62+G49+G36+G23)/12</f>
        <v>736.48333333333323</v>
      </c>
      <c r="H165" s="22"/>
    </row>
    <row r="166" spans="1:8" s="6" customFormat="1" ht="17.5" x14ac:dyDescent="0.3">
      <c r="A166" s="240" t="s">
        <v>144</v>
      </c>
      <c r="B166" s="240"/>
      <c r="C166" s="36">
        <f>C164+C165</f>
        <v>1294.1666666666665</v>
      </c>
      <c r="D166" s="37">
        <f>D164+D165</f>
        <v>49.784999999999989</v>
      </c>
      <c r="E166" s="37">
        <f>E164+E165</f>
        <v>38.285000000000004</v>
      </c>
      <c r="F166" s="37">
        <f>F164+F165</f>
        <v>178.4325</v>
      </c>
      <c r="G166" s="37">
        <f>G164+G165</f>
        <v>1276.2891666666665</v>
      </c>
      <c r="H166" s="22"/>
    </row>
    <row r="167" spans="1:8" s="6" customFormat="1" ht="17.5" x14ac:dyDescent="0.3">
      <c r="A167" s="38" t="s">
        <v>145</v>
      </c>
      <c r="B167" s="39"/>
      <c r="C167" s="40"/>
      <c r="D167" s="41"/>
      <c r="E167" s="41"/>
      <c r="F167" s="41"/>
      <c r="G167" s="41"/>
      <c r="H167" s="42"/>
    </row>
    <row r="168" spans="1:8" s="6" customFormat="1" ht="25.5" customHeight="1" x14ac:dyDescent="0.3">
      <c r="A168" s="241" t="s">
        <v>146</v>
      </c>
      <c r="B168" s="241"/>
      <c r="C168" s="241"/>
      <c r="D168" s="241"/>
      <c r="E168" s="241"/>
      <c r="F168" s="241"/>
      <c r="G168" s="241"/>
      <c r="H168" s="43"/>
    </row>
    <row r="169" spans="1:8" s="6" customFormat="1" ht="26.25" customHeight="1" x14ac:dyDescent="0.3">
      <c r="A169" s="241" t="s">
        <v>147</v>
      </c>
      <c r="B169" s="241"/>
      <c r="C169" s="241"/>
      <c r="D169" s="241"/>
      <c r="E169" s="241"/>
      <c r="F169" s="241"/>
      <c r="G169" s="241"/>
      <c r="H169" s="241"/>
    </row>
    <row r="170" spans="1:8" s="6" customFormat="1" ht="22.5" customHeight="1" x14ac:dyDescent="0.3">
      <c r="A170" s="242" t="s">
        <v>148</v>
      </c>
      <c r="B170" s="242"/>
      <c r="C170" s="242"/>
      <c r="D170" s="242"/>
      <c r="E170" s="242"/>
      <c r="F170" s="242"/>
      <c r="G170" s="242"/>
      <c r="H170" s="44"/>
    </row>
    <row r="171" spans="1:8" s="6" customFormat="1" ht="31.5" customHeight="1" x14ac:dyDescent="0.3">
      <c r="A171" s="241" t="s">
        <v>149</v>
      </c>
      <c r="B171" s="241"/>
      <c r="C171" s="241"/>
      <c r="D171" s="241"/>
      <c r="E171" s="241"/>
      <c r="F171" s="241"/>
      <c r="G171" s="241"/>
      <c r="H171" s="241"/>
    </row>
    <row r="172" spans="1:8" ht="26.25" customHeight="1" x14ac:dyDescent="0.35">
      <c r="A172" s="45" t="s">
        <v>150</v>
      </c>
    </row>
    <row r="173" spans="1:8" ht="21" customHeight="1" x14ac:dyDescent="0.35">
      <c r="A173" s="242" t="s">
        <v>151</v>
      </c>
      <c r="B173" s="242"/>
      <c r="C173" s="242"/>
      <c r="D173" s="242"/>
      <c r="E173" s="242"/>
      <c r="F173" s="242"/>
      <c r="G173" s="242"/>
      <c r="H173" s="242"/>
    </row>
    <row r="174" spans="1:8" ht="24.75" customHeight="1" x14ac:dyDescent="0.35">
      <c r="A174" s="242" t="s">
        <v>152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153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154</v>
      </c>
      <c r="B176" s="242"/>
      <c r="C176" s="242"/>
      <c r="D176" s="242"/>
      <c r="E176" s="242"/>
      <c r="F176" s="242"/>
      <c r="G176" s="242"/>
      <c r="H176" s="242"/>
    </row>
    <row r="177" spans="1:8" x14ac:dyDescent="0.35">
      <c r="A177" s="242" t="s">
        <v>155</v>
      </c>
      <c r="B177" s="242"/>
      <c r="C177" s="242"/>
      <c r="D177" s="242"/>
      <c r="E177" s="242"/>
      <c r="F177" s="242"/>
      <c r="G177" s="242"/>
      <c r="H177" s="242"/>
    </row>
    <row r="178" spans="1:8" x14ac:dyDescent="0.35">
      <c r="A178" s="242" t="s">
        <v>156</v>
      </c>
      <c r="B178" s="242"/>
      <c r="C178" s="242"/>
      <c r="D178" s="242"/>
      <c r="E178" s="242"/>
      <c r="F178" s="242"/>
      <c r="G178" s="242"/>
      <c r="H178" s="242"/>
    </row>
    <row r="179" spans="1:8" x14ac:dyDescent="0.35">
      <c r="A179" s="243" t="s">
        <v>212</v>
      </c>
      <c r="B179" s="243"/>
      <c r="C179" s="243"/>
      <c r="D179" s="243"/>
    </row>
    <row r="180" spans="1:8" ht="99.75" customHeight="1" x14ac:dyDescent="0.35">
      <c r="A180" s="244" t="s">
        <v>213</v>
      </c>
      <c r="B180" s="244" t="s">
        <v>214</v>
      </c>
      <c r="C180" s="244" t="s">
        <v>215</v>
      </c>
      <c r="D180" s="244" t="s">
        <v>216</v>
      </c>
      <c r="E180" s="244"/>
      <c r="F180" s="46"/>
      <c r="G180" s="47"/>
    </row>
    <row r="181" spans="1:8" ht="16.5" x14ac:dyDescent="0.35">
      <c r="A181" s="244"/>
      <c r="B181" s="244"/>
      <c r="C181" s="244"/>
      <c r="D181" s="48" t="s">
        <v>217</v>
      </c>
      <c r="E181" s="48" t="s">
        <v>218</v>
      </c>
      <c r="F181" s="46"/>
      <c r="G181" s="47"/>
    </row>
    <row r="182" spans="1:8" ht="17.5" x14ac:dyDescent="0.35">
      <c r="A182" s="49" t="s">
        <v>219</v>
      </c>
      <c r="B182" s="50">
        <v>503.3</v>
      </c>
      <c r="C182" s="50">
        <v>500</v>
      </c>
      <c r="D182" s="51">
        <v>1.02</v>
      </c>
      <c r="E182" s="51">
        <v>0.21</v>
      </c>
      <c r="F182" s="52"/>
      <c r="G182" s="53"/>
    </row>
    <row r="183" spans="1:8" ht="17.5" x14ac:dyDescent="0.35">
      <c r="A183" s="49" t="s">
        <v>220</v>
      </c>
      <c r="B183" s="50">
        <v>553</v>
      </c>
      <c r="C183" s="50" t="s">
        <v>221</v>
      </c>
      <c r="D183" s="51">
        <v>1.1200000000000001</v>
      </c>
      <c r="E183" s="51">
        <v>0.22</v>
      </c>
      <c r="F183" s="46"/>
      <c r="G183" s="47"/>
    </row>
    <row r="184" spans="1:8" ht="17.5" x14ac:dyDescent="0.35">
      <c r="A184" s="49" t="s">
        <v>222</v>
      </c>
      <c r="B184" s="50">
        <v>18.37</v>
      </c>
      <c r="C184" s="54">
        <v>15.4</v>
      </c>
      <c r="D184" s="51">
        <v>1.19</v>
      </c>
      <c r="E184" s="51">
        <v>0.24</v>
      </c>
      <c r="F184" s="46"/>
      <c r="G184" s="47"/>
    </row>
    <row r="185" spans="1:8" ht="17.5" x14ac:dyDescent="0.35">
      <c r="A185" s="49" t="s">
        <v>223</v>
      </c>
      <c r="B185" s="50">
        <v>20.32</v>
      </c>
      <c r="C185" s="54">
        <v>15.8</v>
      </c>
      <c r="D185" s="51">
        <v>1.29</v>
      </c>
      <c r="E185" s="51">
        <v>0.26</v>
      </c>
      <c r="F185" s="46"/>
      <c r="G185" s="47"/>
    </row>
    <row r="186" spans="1:8" ht="17.5" x14ac:dyDescent="0.35">
      <c r="A186" s="49" t="s">
        <v>224</v>
      </c>
      <c r="B186" s="50">
        <v>74.16</v>
      </c>
      <c r="C186" s="50">
        <v>67</v>
      </c>
      <c r="D186" s="51">
        <v>1.1100000000000001</v>
      </c>
      <c r="E186" s="51">
        <v>0.22</v>
      </c>
      <c r="F186" s="46"/>
      <c r="G186" s="47"/>
    </row>
    <row r="187" spans="1:8" ht="17.5" x14ac:dyDescent="0.35">
      <c r="A187" s="49" t="s">
        <v>225</v>
      </c>
      <c r="B187" s="50">
        <v>4.8099999999999996</v>
      </c>
      <c r="C187" s="50">
        <v>12</v>
      </c>
      <c r="D187" s="51">
        <v>0.4</v>
      </c>
      <c r="E187" s="51">
        <v>0.08</v>
      </c>
      <c r="F187" s="46"/>
      <c r="G187" s="47"/>
    </row>
    <row r="188" spans="1:8" ht="17.5" x14ac:dyDescent="0.35">
      <c r="A188" s="49" t="s">
        <v>226</v>
      </c>
      <c r="B188" s="50">
        <v>0.2</v>
      </c>
      <c r="C188" s="50" t="s">
        <v>227</v>
      </c>
      <c r="D188" s="51">
        <v>0.83</v>
      </c>
      <c r="E188" s="51">
        <v>0.17</v>
      </c>
      <c r="F188" s="46"/>
      <c r="G188" s="47"/>
    </row>
    <row r="189" spans="1:8" ht="17.5" x14ac:dyDescent="0.35">
      <c r="A189" s="49" t="s">
        <v>228</v>
      </c>
      <c r="B189" s="50">
        <v>0.28999999999999998</v>
      </c>
      <c r="C189" s="50" t="s">
        <v>229</v>
      </c>
      <c r="D189" s="51">
        <v>1.04</v>
      </c>
      <c r="E189" s="51">
        <v>0.21</v>
      </c>
      <c r="F189" s="46"/>
      <c r="G189" s="47"/>
    </row>
    <row r="190" spans="1:8" ht="17.5" x14ac:dyDescent="0.35">
      <c r="A190" s="49" t="s">
        <v>230</v>
      </c>
      <c r="B190" s="50">
        <v>328.86</v>
      </c>
      <c r="C190" s="50">
        <v>140</v>
      </c>
      <c r="D190" s="51">
        <v>2.35</v>
      </c>
      <c r="E190" s="51">
        <v>0.47</v>
      </c>
      <c r="F190" s="46"/>
      <c r="G190" s="47"/>
    </row>
    <row r="191" spans="1:8" ht="17.5" x14ac:dyDescent="0.35">
      <c r="A191" s="49" t="s">
        <v>231</v>
      </c>
      <c r="B191" s="50">
        <v>272.14</v>
      </c>
      <c r="C191" s="50">
        <v>220</v>
      </c>
      <c r="D191" s="51">
        <v>1.24</v>
      </c>
      <c r="E191" s="51">
        <v>0.25</v>
      </c>
      <c r="F191" s="46"/>
      <c r="G191" s="47"/>
    </row>
    <row r="192" spans="1:8" ht="17.5" x14ac:dyDescent="0.35">
      <c r="A192" s="55" t="s">
        <v>232</v>
      </c>
      <c r="B192" s="56">
        <v>56.29</v>
      </c>
      <c r="C192" s="56">
        <v>50</v>
      </c>
      <c r="D192" s="57">
        <v>1.1299999999999999</v>
      </c>
      <c r="E192" s="57">
        <v>0.23</v>
      </c>
      <c r="F192" s="47"/>
      <c r="G192" s="47"/>
    </row>
    <row r="193" spans="1:7" ht="17.5" x14ac:dyDescent="0.35">
      <c r="A193" s="55" t="s">
        <v>233</v>
      </c>
      <c r="B193" s="56">
        <v>3.12</v>
      </c>
      <c r="C193" s="58">
        <v>2.4</v>
      </c>
      <c r="D193" s="57">
        <v>1.3</v>
      </c>
      <c r="E193" s="57">
        <v>0.26</v>
      </c>
      <c r="F193" s="47"/>
      <c r="G193" s="47"/>
    </row>
    <row r="194" spans="1:7" ht="17.5" x14ac:dyDescent="0.35">
      <c r="A194" s="55" t="s">
        <v>234</v>
      </c>
      <c r="B194" s="56">
        <v>331.51</v>
      </c>
      <c r="C194" s="56">
        <v>220</v>
      </c>
      <c r="D194" s="57">
        <v>1.51</v>
      </c>
      <c r="E194" s="57">
        <v>0.3</v>
      </c>
      <c r="F194" s="47"/>
      <c r="G194" s="47"/>
    </row>
    <row r="195" spans="1:7" ht="17.5" x14ac:dyDescent="0.35">
      <c r="A195" s="55" t="s">
        <v>235</v>
      </c>
      <c r="B195" s="56">
        <v>46.69</v>
      </c>
      <c r="C195" s="56">
        <v>20</v>
      </c>
      <c r="D195" s="57">
        <v>2.33</v>
      </c>
      <c r="E195" s="57">
        <v>0.47</v>
      </c>
      <c r="F195" s="47"/>
      <c r="G195" s="47"/>
    </row>
    <row r="196" spans="1:7" ht="17.5" x14ac:dyDescent="0.35">
      <c r="A196" s="55" t="s">
        <v>236</v>
      </c>
      <c r="B196" s="56">
        <v>22.82</v>
      </c>
      <c r="C196" s="56">
        <v>6</v>
      </c>
      <c r="D196" s="57">
        <v>3.8</v>
      </c>
      <c r="E196" s="57">
        <v>0.76</v>
      </c>
      <c r="F196" s="47"/>
      <c r="G196" s="47"/>
    </row>
    <row r="197" spans="1:7" ht="21.75" customHeight="1" x14ac:dyDescent="0.35">
      <c r="A197" s="246" t="s">
        <v>237</v>
      </c>
      <c r="B197" s="246"/>
      <c r="C197" s="246"/>
      <c r="D197" s="246"/>
    </row>
    <row r="198" spans="1:7" ht="99.75" customHeight="1" x14ac:dyDescent="0.35">
      <c r="A198" s="244" t="s">
        <v>213</v>
      </c>
      <c r="B198" s="244" t="s">
        <v>238</v>
      </c>
      <c r="C198" s="244" t="s">
        <v>239</v>
      </c>
      <c r="D198" s="244" t="s">
        <v>216</v>
      </c>
      <c r="E198" s="244"/>
      <c r="F198" s="46"/>
      <c r="G198" s="46"/>
    </row>
    <row r="199" spans="1:7" ht="15.75" customHeight="1" x14ac:dyDescent="0.35">
      <c r="A199" s="244"/>
      <c r="B199" s="244"/>
      <c r="C199" s="244"/>
      <c r="D199" s="59" t="s">
        <v>240</v>
      </c>
      <c r="E199" s="59" t="s">
        <v>218</v>
      </c>
      <c r="F199" s="46"/>
      <c r="G199" s="46"/>
    </row>
    <row r="200" spans="1:7" ht="17.5" x14ac:dyDescent="0.35">
      <c r="A200" s="49" t="s">
        <v>219</v>
      </c>
      <c r="B200" s="54">
        <v>787.5</v>
      </c>
      <c r="C200" s="54">
        <v>700</v>
      </c>
      <c r="D200" s="51">
        <v>1.1100000000000001</v>
      </c>
      <c r="E200" s="51">
        <v>0.33</v>
      </c>
      <c r="F200" s="52"/>
      <c r="G200" s="60"/>
    </row>
    <row r="201" spans="1:7" ht="17.5" x14ac:dyDescent="0.35">
      <c r="A201" s="49" t="s">
        <v>220</v>
      </c>
      <c r="B201" s="54">
        <v>723.2</v>
      </c>
      <c r="C201" s="54" t="s">
        <v>241</v>
      </c>
      <c r="D201" s="51">
        <v>1.05</v>
      </c>
      <c r="E201" s="51">
        <v>0.31</v>
      </c>
      <c r="F201" s="46"/>
      <c r="G201" s="46"/>
    </row>
    <row r="202" spans="1:7" ht="17.5" x14ac:dyDescent="0.35">
      <c r="A202" s="49" t="s">
        <v>222</v>
      </c>
      <c r="B202" s="54">
        <v>35.07</v>
      </c>
      <c r="C202" s="54">
        <v>23.1</v>
      </c>
      <c r="D202" s="51">
        <v>1.52</v>
      </c>
      <c r="E202" s="51">
        <v>0.46</v>
      </c>
      <c r="F202" s="46"/>
      <c r="G202" s="46"/>
    </row>
    <row r="203" spans="1:7" ht="17.5" x14ac:dyDescent="0.35">
      <c r="A203" s="49" t="s">
        <v>223</v>
      </c>
      <c r="B203" s="54">
        <v>25.68</v>
      </c>
      <c r="C203" s="54">
        <v>23.7</v>
      </c>
      <c r="D203" s="51">
        <v>1.08</v>
      </c>
      <c r="E203" s="51">
        <v>0.33</v>
      </c>
      <c r="F203" s="46"/>
      <c r="G203" s="46"/>
    </row>
    <row r="204" spans="1:7" ht="17.5" x14ac:dyDescent="0.35">
      <c r="A204" s="49" t="s">
        <v>224</v>
      </c>
      <c r="B204" s="54">
        <v>101.92</v>
      </c>
      <c r="C204" s="54" t="s">
        <v>242</v>
      </c>
      <c r="D204" s="51">
        <v>1.01</v>
      </c>
      <c r="E204" s="51">
        <v>0.3</v>
      </c>
      <c r="F204" s="46"/>
      <c r="G204" s="46"/>
    </row>
    <row r="205" spans="1:7" ht="17.5" x14ac:dyDescent="0.35">
      <c r="A205" s="49" t="s">
        <v>225</v>
      </c>
      <c r="B205" s="54">
        <v>31.56</v>
      </c>
      <c r="C205" s="54">
        <v>18</v>
      </c>
      <c r="D205" s="51">
        <v>1.75</v>
      </c>
      <c r="E205" s="51">
        <v>0.53</v>
      </c>
      <c r="F205" s="46"/>
      <c r="G205" s="46"/>
    </row>
    <row r="206" spans="1:7" ht="17.5" x14ac:dyDescent="0.35">
      <c r="A206" s="49" t="s">
        <v>226</v>
      </c>
      <c r="B206" s="54">
        <v>0.41</v>
      </c>
      <c r="C206" s="54" t="s">
        <v>243</v>
      </c>
      <c r="D206" s="51">
        <v>1.1399999999999999</v>
      </c>
      <c r="E206" s="51">
        <v>0.34</v>
      </c>
      <c r="F206" s="46"/>
      <c r="G206" s="46"/>
    </row>
    <row r="207" spans="1:7" ht="17.5" x14ac:dyDescent="0.35">
      <c r="A207" s="49" t="s">
        <v>228</v>
      </c>
      <c r="B207" s="54">
        <v>0.41</v>
      </c>
      <c r="C207" s="54" t="s">
        <v>244</v>
      </c>
      <c r="D207" s="51">
        <v>0.98</v>
      </c>
      <c r="E207" s="51">
        <v>0.28999999999999998</v>
      </c>
      <c r="F207" s="46"/>
      <c r="G207" s="46"/>
    </row>
    <row r="208" spans="1:7" ht="17.5" x14ac:dyDescent="0.35">
      <c r="A208" s="49" t="s">
        <v>230</v>
      </c>
      <c r="B208" s="54">
        <v>596.91999999999996</v>
      </c>
      <c r="C208" s="54">
        <v>210</v>
      </c>
      <c r="D208" s="51">
        <v>2.84</v>
      </c>
      <c r="E208" s="51">
        <v>0.85</v>
      </c>
      <c r="F208" s="46"/>
      <c r="G208" s="46"/>
    </row>
    <row r="209" spans="1:8" ht="17.5" x14ac:dyDescent="0.35">
      <c r="A209" s="49" t="s">
        <v>231</v>
      </c>
      <c r="B209" s="54">
        <v>283.44</v>
      </c>
      <c r="C209" s="54">
        <v>330</v>
      </c>
      <c r="D209" s="51">
        <v>0.86</v>
      </c>
      <c r="E209" s="51">
        <v>0.26</v>
      </c>
      <c r="F209" s="46"/>
      <c r="G209" s="46"/>
    </row>
    <row r="210" spans="1:8" ht="17.5" x14ac:dyDescent="0.35">
      <c r="A210" s="49" t="s">
        <v>232</v>
      </c>
      <c r="B210" s="54">
        <v>175.22</v>
      </c>
      <c r="C210" s="54">
        <v>75</v>
      </c>
      <c r="D210" s="51">
        <v>2.34</v>
      </c>
      <c r="E210" s="51">
        <v>0.7</v>
      </c>
      <c r="F210" s="46"/>
      <c r="G210" s="46"/>
    </row>
    <row r="211" spans="1:8" ht="17.5" x14ac:dyDescent="0.35">
      <c r="A211" s="49" t="s">
        <v>233</v>
      </c>
      <c r="B211" s="54">
        <v>8.5399999999999991</v>
      </c>
      <c r="C211" s="54">
        <v>3.6</v>
      </c>
      <c r="D211" s="51">
        <v>2.37</v>
      </c>
      <c r="E211" s="51">
        <v>0.98</v>
      </c>
      <c r="F211" s="46"/>
      <c r="G211" s="46"/>
    </row>
    <row r="212" spans="1:8" ht="17.5" x14ac:dyDescent="0.35">
      <c r="A212" s="49" t="s">
        <v>234</v>
      </c>
      <c r="B212" s="54">
        <v>1235.83</v>
      </c>
      <c r="C212" s="54">
        <v>330</v>
      </c>
      <c r="D212" s="51">
        <v>3.74</v>
      </c>
      <c r="E212" s="51">
        <v>1.1200000000000001</v>
      </c>
      <c r="F212" s="46"/>
      <c r="G212" s="46"/>
    </row>
    <row r="213" spans="1:8" ht="17.5" x14ac:dyDescent="0.35">
      <c r="A213" s="49" t="s">
        <v>235</v>
      </c>
      <c r="B213" s="54">
        <v>98.18</v>
      </c>
      <c r="C213" s="54">
        <v>30</v>
      </c>
      <c r="D213" s="51">
        <v>3.27</v>
      </c>
      <c r="E213" s="51">
        <v>0.98</v>
      </c>
      <c r="F213" s="46"/>
      <c r="G213" s="46"/>
    </row>
    <row r="214" spans="1:8" ht="17.5" x14ac:dyDescent="0.35">
      <c r="A214" s="49" t="s">
        <v>236</v>
      </c>
      <c r="B214" s="54">
        <v>21.24</v>
      </c>
      <c r="C214" s="54">
        <v>9</v>
      </c>
      <c r="D214" s="51">
        <v>2.36</v>
      </c>
      <c r="E214" s="51">
        <v>0.71</v>
      </c>
      <c r="F214" s="46"/>
      <c r="G214" s="46"/>
    </row>
    <row r="215" spans="1:8" ht="80.25" customHeight="1" x14ac:dyDescent="0.6">
      <c r="A215" s="245" t="s">
        <v>245</v>
      </c>
      <c r="B215" s="245"/>
      <c r="C215" s="245"/>
      <c r="D215" s="245"/>
      <c r="E215" s="245"/>
      <c r="F215" s="245"/>
      <c r="G215" s="245"/>
      <c r="H215" s="245"/>
    </row>
  </sheetData>
  <mergeCells count="59">
    <mergeCell ref="A215:H215"/>
    <mergeCell ref="A197:D197"/>
    <mergeCell ref="A198:A199"/>
    <mergeCell ref="B198:B199"/>
    <mergeCell ref="C198:C199"/>
    <mergeCell ref="D198:E198"/>
    <mergeCell ref="A176:H176"/>
    <mergeCell ref="A177:H177"/>
    <mergeCell ref="A178:H178"/>
    <mergeCell ref="A179:D179"/>
    <mergeCell ref="A180:A181"/>
    <mergeCell ref="B180:B181"/>
    <mergeCell ref="C180:C181"/>
    <mergeCell ref="D180:E180"/>
    <mergeCell ref="A170:G170"/>
    <mergeCell ref="A171:H171"/>
    <mergeCell ref="A173:H173"/>
    <mergeCell ref="A174:H174"/>
    <mergeCell ref="A175:H175"/>
    <mergeCell ref="A164:B164"/>
    <mergeCell ref="A165:B165"/>
    <mergeCell ref="A166:B166"/>
    <mergeCell ref="A168:G168"/>
    <mergeCell ref="A169:H169"/>
    <mergeCell ref="A133:A137"/>
    <mergeCell ref="A141:A144"/>
    <mergeCell ref="A146:A150"/>
    <mergeCell ref="A153:A155"/>
    <mergeCell ref="A157:A162"/>
    <mergeCell ref="A103:A106"/>
    <mergeCell ref="A108:A112"/>
    <mergeCell ref="A115:A118"/>
    <mergeCell ref="A120:A124"/>
    <mergeCell ref="A128:A131"/>
    <mergeCell ref="A69:A73"/>
    <mergeCell ref="A77:A80"/>
    <mergeCell ref="A82:A85"/>
    <mergeCell ref="A90:A93"/>
    <mergeCell ref="A95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L19" sqref="L19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40.5" customHeight="1" x14ac:dyDescent="0.3">
      <c r="A17" s="238" t="s">
        <v>30</v>
      </c>
      <c r="B17" s="17" t="s">
        <v>313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314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315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316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21</v>
      </c>
      <c r="C73" s="17">
        <v>250</v>
      </c>
      <c r="D73" s="18">
        <v>10.63</v>
      </c>
      <c r="E73" s="18">
        <v>10.75</v>
      </c>
      <c r="F73" s="18">
        <v>59.13</v>
      </c>
      <c r="G73" s="18">
        <v>376.25</v>
      </c>
      <c r="H73" s="17" t="s">
        <v>101</v>
      </c>
    </row>
    <row r="74" spans="1:8" s="6" customFormat="1" ht="22.5" customHeight="1" x14ac:dyDescent="0.3">
      <c r="A74" s="238"/>
      <c r="B74" s="17" t="s">
        <v>102</v>
      </c>
      <c r="C74" s="17">
        <v>20</v>
      </c>
      <c r="D74" s="18">
        <v>4.6399999999999997</v>
      </c>
      <c r="E74" s="18">
        <v>5.9</v>
      </c>
      <c r="F74" s="18">
        <v>0</v>
      </c>
      <c r="G74" s="18">
        <v>71.7</v>
      </c>
      <c r="H74" s="17" t="s">
        <v>103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550</v>
      </c>
      <c r="D77" s="21">
        <f>SUM(D73:D76)</f>
        <v>21.569999999999997</v>
      </c>
      <c r="E77" s="21">
        <f>SUM(E73:E76)</f>
        <v>17.25</v>
      </c>
      <c r="F77" s="21">
        <f>SUM(F73:F76)</f>
        <v>104.93</v>
      </c>
      <c r="G77" s="21">
        <f>SUM(G73:G76)</f>
        <v>662.25</v>
      </c>
      <c r="H77" s="22"/>
    </row>
    <row r="78" spans="1:8" s="6" customFormat="1" ht="21" customHeight="1" x14ac:dyDescent="0.3">
      <c r="A78" s="238" t="s">
        <v>30</v>
      </c>
      <c r="B78" s="16" t="s">
        <v>317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318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21</v>
      </c>
      <c r="C96" s="17">
        <v>250</v>
      </c>
      <c r="D96" s="18">
        <v>10.130000000000001</v>
      </c>
      <c r="E96" s="18">
        <v>11.5</v>
      </c>
      <c r="F96" s="18">
        <v>48.25</v>
      </c>
      <c r="G96" s="18">
        <v>337.9</v>
      </c>
      <c r="H96" s="17" t="s">
        <v>117</v>
      </c>
    </row>
    <row r="97" spans="1:8" s="6" customFormat="1" ht="28.5" customHeight="1" x14ac:dyDescent="0.3">
      <c r="A97" s="238"/>
      <c r="B97" s="17" t="s">
        <v>118</v>
      </c>
      <c r="C97" s="17">
        <v>20</v>
      </c>
      <c r="D97" s="18">
        <v>1.4</v>
      </c>
      <c r="E97" s="18">
        <v>1.7</v>
      </c>
      <c r="F97" s="18">
        <v>11.1</v>
      </c>
      <c r="G97" s="18">
        <v>65.5</v>
      </c>
      <c r="H97" s="17" t="s">
        <v>26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550</v>
      </c>
      <c r="D100" s="21">
        <f>SUM(D96:D99)</f>
        <v>17.940000000000001</v>
      </c>
      <c r="E100" s="21">
        <f>SUM(E96:E99)</f>
        <v>13.899999999999999</v>
      </c>
      <c r="F100" s="21">
        <f>SUM(F96:F99)</f>
        <v>100.38</v>
      </c>
      <c r="G100" s="21">
        <f>SUM(G96:G99)</f>
        <v>599.5</v>
      </c>
      <c r="H100" s="22"/>
    </row>
    <row r="101" spans="1:8" s="6" customFormat="1" ht="42.75" customHeight="1" x14ac:dyDescent="0.3">
      <c r="A101" s="238" t="s">
        <v>30</v>
      </c>
      <c r="B101" s="17" t="s">
        <v>319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123</v>
      </c>
      <c r="C108" s="17">
        <v>220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550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320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563</v>
      </c>
      <c r="D130" s="66">
        <f>(D124+D112+D100+D89+D77+D64+D52+D40+D28+D16)/10</f>
        <v>17.963999999999999</v>
      </c>
      <c r="E130" s="66">
        <f>(E124+E112+E100+E89+E77+E64+E52+E40+E28+E16)/10</f>
        <v>13.181999999999999</v>
      </c>
      <c r="F130" s="66">
        <f>(F124+F112+F100+F89+F77+F64+F52+F40+F28+F16)/10</f>
        <v>100.05199999999999</v>
      </c>
      <c r="G130" s="66">
        <f>(G124+G112+G100+G89+G77+G64+G52+G40+G28+G16)/10</f>
        <v>604.4559999999999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1377</v>
      </c>
      <c r="D132" s="66">
        <f>D130+D131</f>
        <v>58.312499999999986</v>
      </c>
      <c r="E132" s="66">
        <f>E130+E131</f>
        <v>42.097000000000001</v>
      </c>
      <c r="F132" s="66">
        <f>F130+F131</f>
        <v>205.82900000000001</v>
      </c>
      <c r="G132" s="66">
        <f>G130+G131</f>
        <v>1445.8139999999999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L10" sqref="L10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4">
      <c r="A6" s="249" t="s">
        <v>321</v>
      </c>
      <c r="B6" s="249"/>
      <c r="C6" s="249"/>
      <c r="D6" s="249"/>
      <c r="E6" s="249"/>
      <c r="F6" s="249"/>
      <c r="G6" s="249"/>
      <c r="H6" s="249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40.5" customHeight="1" x14ac:dyDescent="0.3">
      <c r="A17" s="238" t="s">
        <v>30</v>
      </c>
      <c r="B17" s="17" t="s">
        <v>313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314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315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316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21</v>
      </c>
      <c r="C73" s="17">
        <v>250</v>
      </c>
      <c r="D73" s="18">
        <v>10.63</v>
      </c>
      <c r="E73" s="18">
        <v>10.75</v>
      </c>
      <c r="F73" s="18">
        <v>59.13</v>
      </c>
      <c r="G73" s="18">
        <v>376.25</v>
      </c>
      <c r="H73" s="17" t="s">
        <v>101</v>
      </c>
    </row>
    <row r="74" spans="1:8" s="6" customFormat="1" ht="22.5" customHeight="1" x14ac:dyDescent="0.3">
      <c r="A74" s="238"/>
      <c r="B74" s="17" t="s">
        <v>102</v>
      </c>
      <c r="C74" s="17">
        <v>20</v>
      </c>
      <c r="D74" s="18">
        <v>4.6399999999999997</v>
      </c>
      <c r="E74" s="18">
        <v>5.9</v>
      </c>
      <c r="F74" s="18">
        <v>0</v>
      </c>
      <c r="G74" s="18">
        <v>71.7</v>
      </c>
      <c r="H74" s="17" t="s">
        <v>103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550</v>
      </c>
      <c r="D77" s="21">
        <f>SUM(D73:D76)</f>
        <v>21.569999999999997</v>
      </c>
      <c r="E77" s="21">
        <f>SUM(E73:E76)</f>
        <v>17.25</v>
      </c>
      <c r="F77" s="21">
        <f>SUM(F73:F76)</f>
        <v>104.93</v>
      </c>
      <c r="G77" s="21">
        <f>SUM(G73:G76)</f>
        <v>662.25</v>
      </c>
      <c r="H77" s="22"/>
    </row>
    <row r="78" spans="1:8" s="6" customFormat="1" ht="21" customHeight="1" x14ac:dyDescent="0.3">
      <c r="A78" s="238" t="s">
        <v>30</v>
      </c>
      <c r="B78" s="16" t="s">
        <v>317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318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21</v>
      </c>
      <c r="C96" s="17">
        <v>250</v>
      </c>
      <c r="D96" s="18">
        <v>10.130000000000001</v>
      </c>
      <c r="E96" s="18">
        <v>11.5</v>
      </c>
      <c r="F96" s="18">
        <v>48.25</v>
      </c>
      <c r="G96" s="18">
        <v>337.9</v>
      </c>
      <c r="H96" s="17" t="s">
        <v>117</v>
      </c>
    </row>
    <row r="97" spans="1:8" s="6" customFormat="1" ht="28.5" customHeight="1" x14ac:dyDescent="0.3">
      <c r="A97" s="238"/>
      <c r="B97" s="17" t="s">
        <v>118</v>
      </c>
      <c r="C97" s="17">
        <v>20</v>
      </c>
      <c r="D97" s="18">
        <v>1.4</v>
      </c>
      <c r="E97" s="18">
        <v>1.7</v>
      </c>
      <c r="F97" s="18">
        <v>11.1</v>
      </c>
      <c r="G97" s="18">
        <v>65.5</v>
      </c>
      <c r="H97" s="17" t="s">
        <v>26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550</v>
      </c>
      <c r="D100" s="21">
        <f>SUM(D96:D99)</f>
        <v>17.940000000000001</v>
      </c>
      <c r="E100" s="21">
        <f>SUM(E96:E99)</f>
        <v>13.899999999999999</v>
      </c>
      <c r="F100" s="21">
        <f>SUM(F96:F99)</f>
        <v>100.38</v>
      </c>
      <c r="G100" s="21">
        <f>SUM(G96:G99)</f>
        <v>599.5</v>
      </c>
      <c r="H100" s="22"/>
    </row>
    <row r="101" spans="1:8" s="6" customFormat="1" ht="42.75" customHeight="1" x14ac:dyDescent="0.3">
      <c r="A101" s="238" t="s">
        <v>30</v>
      </c>
      <c r="B101" s="17" t="s">
        <v>319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123</v>
      </c>
      <c r="C108" s="17">
        <v>220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550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320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563</v>
      </c>
      <c r="D130" s="66">
        <f>(D124+D112+D100+D89+D77+D64+D52+D40+D28+D16)/10</f>
        <v>17.963999999999999</v>
      </c>
      <c r="E130" s="66">
        <f>(E124+E112+E100+E89+E77+E64+E52+E40+E28+E16)/10</f>
        <v>13.181999999999999</v>
      </c>
      <c r="F130" s="66">
        <f>(F124+F112+F100+F89+F77+F64+F52+F40+F28+F16)/10</f>
        <v>100.05199999999999</v>
      </c>
      <c r="G130" s="66">
        <f>(G124+G112+G100+G89+G77+G64+G52+G40+G28+G16)/10</f>
        <v>604.4559999999999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1377</v>
      </c>
      <c r="D132" s="66">
        <f>D130+D131</f>
        <v>58.312499999999986</v>
      </c>
      <c r="E132" s="66">
        <f>E130+E131</f>
        <v>42.097000000000001</v>
      </c>
      <c r="F132" s="66">
        <f>F130+F131</f>
        <v>205.82900000000001</v>
      </c>
      <c r="G132" s="66">
        <f>G130+G131</f>
        <v>1445.8139999999999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zoomScaleNormal="100" workbookViewId="0">
      <selection activeCell="L13" sqref="L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322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323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324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6" customFormat="1" ht="18.75" customHeight="1" x14ac:dyDescent="0.4">
      <c r="A76" s="13" t="s">
        <v>88</v>
      </c>
      <c r="B76" s="24"/>
      <c r="C76" s="25"/>
      <c r="D76" s="26"/>
      <c r="E76" s="26"/>
      <c r="F76" s="26"/>
      <c r="G76" s="26"/>
      <c r="H76" s="25"/>
    </row>
    <row r="77" spans="1:8" s="6" customFormat="1" ht="18" x14ac:dyDescent="0.3">
      <c r="A77" s="238" t="s">
        <v>20</v>
      </c>
      <c r="B77" s="16" t="s">
        <v>21</v>
      </c>
      <c r="C77" s="17">
        <v>200</v>
      </c>
      <c r="D77" s="18">
        <v>5</v>
      </c>
      <c r="E77" s="18">
        <v>5.9</v>
      </c>
      <c r="F77" s="18">
        <v>24</v>
      </c>
      <c r="G77" s="18">
        <v>168.9</v>
      </c>
      <c r="H77" s="17" t="s">
        <v>89</v>
      </c>
    </row>
    <row r="78" spans="1:8" s="6" customFormat="1" ht="18" x14ac:dyDescent="0.3">
      <c r="A78" s="238">
        <v>2</v>
      </c>
      <c r="B78" s="17" t="s">
        <v>90</v>
      </c>
      <c r="C78" s="17">
        <v>20</v>
      </c>
      <c r="D78" s="18">
        <v>0.2</v>
      </c>
      <c r="E78" s="18">
        <v>14.5</v>
      </c>
      <c r="F78" s="18">
        <v>0.3</v>
      </c>
      <c r="G78" s="18">
        <v>132.19999999999999</v>
      </c>
      <c r="H78" s="17" t="s">
        <v>91</v>
      </c>
    </row>
    <row r="79" spans="1:8" s="6" customFormat="1" ht="18" x14ac:dyDescent="0.3">
      <c r="A79" s="238"/>
      <c r="B79" s="17" t="s">
        <v>25</v>
      </c>
      <c r="C79" s="17">
        <v>80</v>
      </c>
      <c r="D79" s="18">
        <v>6.1</v>
      </c>
      <c r="E79" s="18">
        <v>0.6</v>
      </c>
      <c r="F79" s="18">
        <v>39.4</v>
      </c>
      <c r="G79" s="18">
        <v>187.5</v>
      </c>
      <c r="H79" s="17" t="s">
        <v>26</v>
      </c>
    </row>
    <row r="80" spans="1:8" s="6" customFormat="1" ht="18" x14ac:dyDescent="0.3">
      <c r="A80" s="238"/>
      <c r="B80" s="17" t="s">
        <v>92</v>
      </c>
      <c r="C80" s="17">
        <v>200</v>
      </c>
      <c r="D80" s="18">
        <v>0.3</v>
      </c>
      <c r="E80" s="18">
        <v>0.6</v>
      </c>
      <c r="F80" s="18">
        <v>7</v>
      </c>
      <c r="G80" s="18">
        <v>35</v>
      </c>
      <c r="H80" s="17" t="s">
        <v>93</v>
      </c>
    </row>
    <row r="81" spans="1:8" s="6" customFormat="1" ht="17.5" x14ac:dyDescent="0.3">
      <c r="A81" s="19" t="s">
        <v>29</v>
      </c>
      <c r="B81" s="19"/>
      <c r="C81" s="19">
        <f>SUM(C77:C80)</f>
        <v>500</v>
      </c>
      <c r="D81" s="21">
        <f>SUM(D77:D80)</f>
        <v>11.600000000000001</v>
      </c>
      <c r="E81" s="21">
        <f>SUM(E77:E80)</f>
        <v>21.6</v>
      </c>
      <c r="F81" s="21">
        <f>SUM(F77:F80)</f>
        <v>70.7</v>
      </c>
      <c r="G81" s="21">
        <f>SUM(G77:G80)</f>
        <v>523.6</v>
      </c>
      <c r="H81" s="22"/>
    </row>
    <row r="82" spans="1:8" s="6" customFormat="1" ht="19.5" customHeight="1" x14ac:dyDescent="0.3">
      <c r="A82" s="238" t="s">
        <v>30</v>
      </c>
      <c r="B82" s="16" t="s">
        <v>42</v>
      </c>
      <c r="C82" s="17">
        <v>60</v>
      </c>
      <c r="D82" s="18">
        <v>3.1</v>
      </c>
      <c r="E82" s="18">
        <v>8.1999999999999993</v>
      </c>
      <c r="F82" s="18">
        <v>6.1</v>
      </c>
      <c r="G82" s="18">
        <v>110.6</v>
      </c>
      <c r="H82" s="17" t="s">
        <v>188</v>
      </c>
    </row>
    <row r="83" spans="1:8" s="6" customFormat="1" ht="26.25" customHeight="1" x14ac:dyDescent="0.3">
      <c r="A83" s="238">
        <v>2</v>
      </c>
      <c r="B83" s="17" t="s">
        <v>94</v>
      </c>
      <c r="C83" s="17">
        <v>200</v>
      </c>
      <c r="D83" s="18">
        <v>8.6</v>
      </c>
      <c r="E83" s="18">
        <v>6.1</v>
      </c>
      <c r="F83" s="18">
        <v>13.9</v>
      </c>
      <c r="G83" s="18">
        <v>144.9</v>
      </c>
      <c r="H83" s="17" t="s">
        <v>95</v>
      </c>
    </row>
    <row r="84" spans="1:8" s="6" customFormat="1" ht="19.5" customHeight="1" x14ac:dyDescent="0.3">
      <c r="A84" s="238">
        <v>3</v>
      </c>
      <c r="B84" s="17" t="s">
        <v>96</v>
      </c>
      <c r="C84" s="17">
        <v>250</v>
      </c>
      <c r="D84" s="18">
        <v>34</v>
      </c>
      <c r="E84" s="18">
        <v>10.1</v>
      </c>
      <c r="F84" s="18">
        <v>41.5</v>
      </c>
      <c r="G84" s="18">
        <v>393.3</v>
      </c>
      <c r="H84" s="17" t="s">
        <v>97</v>
      </c>
    </row>
    <row r="85" spans="1:8" s="6" customFormat="1" ht="18" x14ac:dyDescent="0.3">
      <c r="A85" s="238">
        <v>5</v>
      </c>
      <c r="B85" s="17" t="s">
        <v>37</v>
      </c>
      <c r="C85" s="17">
        <v>80</v>
      </c>
      <c r="D85" s="18">
        <v>5.3</v>
      </c>
      <c r="E85" s="18">
        <v>1</v>
      </c>
      <c r="F85" s="18">
        <v>31.7</v>
      </c>
      <c r="G85" s="18">
        <v>156.5</v>
      </c>
      <c r="H85" s="17" t="s">
        <v>26</v>
      </c>
    </row>
    <row r="86" spans="1:8" s="6" customFormat="1" ht="18.75" customHeight="1" x14ac:dyDescent="0.3">
      <c r="A86" s="23"/>
      <c r="B86" s="17" t="s">
        <v>98</v>
      </c>
      <c r="C86" s="17">
        <v>200</v>
      </c>
      <c r="D86" s="18">
        <v>0.2</v>
      </c>
      <c r="E86" s="18">
        <v>0.1</v>
      </c>
      <c r="F86" s="18">
        <v>7.7</v>
      </c>
      <c r="G86" s="18">
        <v>32.700000000000003</v>
      </c>
      <c r="H86" s="17" t="s">
        <v>99</v>
      </c>
    </row>
    <row r="87" spans="1:8" s="6" customFormat="1" ht="17.5" x14ac:dyDescent="0.3">
      <c r="A87" s="19" t="s">
        <v>40</v>
      </c>
      <c r="B87" s="19"/>
      <c r="C87" s="19">
        <f>SUM(C82:C86)</f>
        <v>790</v>
      </c>
      <c r="D87" s="21">
        <f>SUM(D82:D86)</f>
        <v>51.2</v>
      </c>
      <c r="E87" s="21">
        <f>SUM(E82:E86)</f>
        <v>25.5</v>
      </c>
      <c r="F87" s="21">
        <f>SUM(F82:F86)</f>
        <v>100.9</v>
      </c>
      <c r="G87" s="21">
        <f>SUM(G82:G86)</f>
        <v>838</v>
      </c>
      <c r="H87" s="22"/>
    </row>
    <row r="88" spans="1:8" s="33" customFormat="1" ht="18" x14ac:dyDescent="0.4">
      <c r="A88" s="29" t="s">
        <v>100</v>
      </c>
      <c r="B88" s="30"/>
      <c r="C88" s="31"/>
      <c r="D88" s="32"/>
      <c r="E88" s="32"/>
      <c r="F88" s="32"/>
      <c r="G88" s="32"/>
      <c r="H88" s="31"/>
    </row>
    <row r="89" spans="1:8" s="6" customFormat="1" ht="18" x14ac:dyDescent="0.4">
      <c r="A89" s="13" t="s">
        <v>19</v>
      </c>
      <c r="B89" s="23"/>
      <c r="C89" s="25"/>
      <c r="D89" s="26"/>
      <c r="E89" s="26"/>
      <c r="F89" s="26"/>
      <c r="G89" s="26"/>
      <c r="H89" s="25"/>
    </row>
    <row r="90" spans="1:8" s="6" customFormat="1" ht="31.5" customHeight="1" x14ac:dyDescent="0.3">
      <c r="A90" s="238" t="s">
        <v>20</v>
      </c>
      <c r="B90" s="16" t="s">
        <v>21</v>
      </c>
      <c r="C90" s="17">
        <v>200</v>
      </c>
      <c r="D90" s="18">
        <v>8.5</v>
      </c>
      <c r="E90" s="18">
        <v>8.6</v>
      </c>
      <c r="F90" s="18">
        <v>47.3</v>
      </c>
      <c r="G90" s="18">
        <v>301.10000000000002</v>
      </c>
      <c r="H90" s="17" t="s">
        <v>101</v>
      </c>
    </row>
    <row r="91" spans="1:8" s="6" customFormat="1" ht="22.5" customHeight="1" x14ac:dyDescent="0.3">
      <c r="A91" s="238"/>
      <c r="B91" s="17" t="s">
        <v>102</v>
      </c>
      <c r="C91" s="17">
        <v>20</v>
      </c>
      <c r="D91" s="18">
        <v>4.6399999999999997</v>
      </c>
      <c r="E91" s="18">
        <v>5.9</v>
      </c>
      <c r="F91" s="18">
        <v>0</v>
      </c>
      <c r="G91" s="18">
        <v>71.7</v>
      </c>
      <c r="H91" s="17" t="s">
        <v>103</v>
      </c>
    </row>
    <row r="92" spans="1:8" s="6" customFormat="1" ht="18" x14ac:dyDescent="0.3">
      <c r="A92" s="238">
        <v>2</v>
      </c>
      <c r="B92" s="17" t="s">
        <v>25</v>
      </c>
      <c r="C92" s="17">
        <v>80</v>
      </c>
      <c r="D92" s="18">
        <v>6.1</v>
      </c>
      <c r="E92" s="18">
        <v>0.6</v>
      </c>
      <c r="F92" s="18">
        <v>39.4</v>
      </c>
      <c r="G92" s="18">
        <v>187.5</v>
      </c>
      <c r="H92" s="17" t="s">
        <v>26</v>
      </c>
    </row>
    <row r="93" spans="1:8" s="6" customFormat="1" ht="24" customHeight="1" x14ac:dyDescent="0.3">
      <c r="A93" s="238">
        <v>3</v>
      </c>
      <c r="B93" s="17" t="s">
        <v>27</v>
      </c>
      <c r="C93" s="17">
        <v>200</v>
      </c>
      <c r="D93" s="18">
        <v>0.2</v>
      </c>
      <c r="E93" s="18">
        <v>0</v>
      </c>
      <c r="F93" s="18">
        <v>6.4</v>
      </c>
      <c r="G93" s="18">
        <v>26.8</v>
      </c>
      <c r="H93" s="17" t="s">
        <v>28</v>
      </c>
    </row>
    <row r="94" spans="1:8" s="6" customFormat="1" ht="17.5" x14ac:dyDescent="0.3">
      <c r="A94" s="19" t="s">
        <v>29</v>
      </c>
      <c r="B94" s="19"/>
      <c r="C94" s="19">
        <f>SUM(C90:C93)</f>
        <v>500</v>
      </c>
      <c r="D94" s="21">
        <f>SUM(D90:D93)</f>
        <v>19.440000000000001</v>
      </c>
      <c r="E94" s="21">
        <f>SUM(E90:E93)</f>
        <v>15.1</v>
      </c>
      <c r="F94" s="21">
        <f>SUM(F90:F93)</f>
        <v>93.1</v>
      </c>
      <c r="G94" s="21">
        <f>SUM(G90:G93)</f>
        <v>587.09999999999991</v>
      </c>
      <c r="H94" s="22"/>
    </row>
    <row r="95" spans="1:8" s="6" customFormat="1" ht="18" x14ac:dyDescent="0.3">
      <c r="A95" s="238" t="s">
        <v>30</v>
      </c>
      <c r="B95" s="16" t="s">
        <v>42</v>
      </c>
      <c r="C95" s="17">
        <v>60</v>
      </c>
      <c r="D95" s="18">
        <v>0.5</v>
      </c>
      <c r="E95" s="18">
        <v>0.1</v>
      </c>
      <c r="F95" s="18">
        <v>1.5</v>
      </c>
      <c r="G95" s="18">
        <v>8.5</v>
      </c>
      <c r="H95" s="17" t="s">
        <v>190</v>
      </c>
    </row>
    <row r="96" spans="1:8" s="6" customFormat="1" ht="21" customHeight="1" x14ac:dyDescent="0.3">
      <c r="A96" s="238"/>
      <c r="B96" s="16" t="s">
        <v>104</v>
      </c>
      <c r="C96" s="17">
        <v>200</v>
      </c>
      <c r="D96" s="18">
        <v>9.5</v>
      </c>
      <c r="E96" s="18">
        <v>6.9</v>
      </c>
      <c r="F96" s="18">
        <v>16.38</v>
      </c>
      <c r="G96" s="18">
        <v>165.1</v>
      </c>
      <c r="H96" s="17" t="s">
        <v>105</v>
      </c>
    </row>
    <row r="97" spans="1:8" s="6" customFormat="1" ht="18" x14ac:dyDescent="0.3">
      <c r="A97" s="238"/>
      <c r="B97" s="17" t="s">
        <v>192</v>
      </c>
      <c r="C97" s="17">
        <v>90</v>
      </c>
      <c r="D97" s="18">
        <v>11.4</v>
      </c>
      <c r="E97" s="18">
        <v>16.100000000000001</v>
      </c>
      <c r="F97" s="18">
        <v>10.9</v>
      </c>
      <c r="G97" s="18">
        <v>234.3</v>
      </c>
      <c r="H97" s="17" t="s">
        <v>193</v>
      </c>
    </row>
    <row r="98" spans="1:8" s="6" customFormat="1" ht="19.5" customHeight="1" x14ac:dyDescent="0.3">
      <c r="A98" s="238"/>
      <c r="B98" s="17" t="s">
        <v>76</v>
      </c>
      <c r="C98" s="17">
        <v>150</v>
      </c>
      <c r="D98" s="18">
        <v>5.3</v>
      </c>
      <c r="E98" s="18">
        <v>4.9000000000000004</v>
      </c>
      <c r="F98" s="18">
        <v>32.799999999999997</v>
      </c>
      <c r="G98" s="18">
        <v>196.8</v>
      </c>
      <c r="H98" s="17" t="s">
        <v>77</v>
      </c>
    </row>
    <row r="99" spans="1:8" s="6" customFormat="1" ht="18" x14ac:dyDescent="0.3">
      <c r="A99" s="238"/>
      <c r="B99" s="17" t="s">
        <v>37</v>
      </c>
      <c r="C99" s="17">
        <v>50</v>
      </c>
      <c r="D99" s="18">
        <v>3.3</v>
      </c>
      <c r="E99" s="18">
        <v>0.6</v>
      </c>
      <c r="F99" s="18">
        <v>19.8</v>
      </c>
      <c r="G99" s="18">
        <v>97.8</v>
      </c>
      <c r="H99" s="17" t="s">
        <v>26</v>
      </c>
    </row>
    <row r="100" spans="1:8" s="6" customFormat="1" ht="18" x14ac:dyDescent="0.3">
      <c r="A100" s="238">
        <v>3</v>
      </c>
      <c r="B100" s="17" t="s">
        <v>54</v>
      </c>
      <c r="C100" s="17">
        <v>200</v>
      </c>
      <c r="D100" s="18">
        <v>0.5</v>
      </c>
      <c r="E100" s="18">
        <v>0</v>
      </c>
      <c r="F100" s="18">
        <v>19.8</v>
      </c>
      <c r="G100" s="18">
        <v>81</v>
      </c>
      <c r="H100" s="17" t="s">
        <v>87</v>
      </c>
    </row>
    <row r="101" spans="1:8" s="6" customFormat="1" ht="17.5" x14ac:dyDescent="0.3">
      <c r="A101" s="19" t="s">
        <v>40</v>
      </c>
      <c r="B101" s="19"/>
      <c r="C101" s="19">
        <f>SUM(C95:C100)</f>
        <v>750</v>
      </c>
      <c r="D101" s="21">
        <f>SUM(D95:D100)</f>
        <v>30.5</v>
      </c>
      <c r="E101" s="21">
        <f>SUM(E95:E100)</f>
        <v>28.6</v>
      </c>
      <c r="F101" s="21">
        <f>SUM(F95:F100)</f>
        <v>101.17999999999999</v>
      </c>
      <c r="G101" s="21">
        <f>SUM(G95:G100)</f>
        <v>783.5</v>
      </c>
      <c r="H101" s="22"/>
    </row>
    <row r="102" spans="1:8" s="6" customFormat="1" ht="18" x14ac:dyDescent="0.4">
      <c r="A102" s="13" t="s">
        <v>41</v>
      </c>
      <c r="B102" s="24"/>
      <c r="C102" s="25"/>
      <c r="D102" s="26"/>
      <c r="E102" s="26"/>
      <c r="F102" s="26"/>
      <c r="G102" s="26"/>
      <c r="H102" s="25"/>
    </row>
    <row r="103" spans="1:8" s="6" customFormat="1" ht="18" x14ac:dyDescent="0.3">
      <c r="A103" s="238" t="s">
        <v>20</v>
      </c>
      <c r="B103" s="16" t="s">
        <v>42</v>
      </c>
      <c r="C103" s="17">
        <v>60</v>
      </c>
      <c r="D103" s="18">
        <v>1</v>
      </c>
      <c r="E103" s="18">
        <v>6.1</v>
      </c>
      <c r="F103" s="18">
        <v>5.8</v>
      </c>
      <c r="G103" s="18">
        <v>81.5</v>
      </c>
      <c r="H103" s="17" t="s">
        <v>108</v>
      </c>
    </row>
    <row r="104" spans="1:8" s="6" customFormat="1" ht="18" x14ac:dyDescent="0.3">
      <c r="A104" s="238"/>
      <c r="B104" s="17" t="s">
        <v>109</v>
      </c>
      <c r="C104" s="17">
        <v>180</v>
      </c>
      <c r="D104" s="18">
        <v>2.93</v>
      </c>
      <c r="E104" s="18">
        <v>1.81</v>
      </c>
      <c r="F104" s="18">
        <v>16.559999999999999</v>
      </c>
      <c r="G104" s="18">
        <v>194.4</v>
      </c>
      <c r="H104" s="17" t="s">
        <v>110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/>
      <c r="B106" s="17" t="s">
        <v>46</v>
      </c>
      <c r="C106" s="17">
        <v>200</v>
      </c>
      <c r="D106" s="18">
        <v>0.2</v>
      </c>
      <c r="E106" s="18">
        <v>0.1</v>
      </c>
      <c r="F106" s="18">
        <v>6.6</v>
      </c>
      <c r="G106" s="18">
        <v>27.9</v>
      </c>
      <c r="H106" s="17" t="s">
        <v>47</v>
      </c>
    </row>
    <row r="107" spans="1:8" s="6" customFormat="1" ht="17.5" x14ac:dyDescent="0.3">
      <c r="A107" s="19" t="s">
        <v>29</v>
      </c>
      <c r="B107" s="19"/>
      <c r="C107" s="19">
        <f>SUM(C103:C106)</f>
        <v>520</v>
      </c>
      <c r="D107" s="21">
        <f>SUM(D103:D106)</f>
        <v>10.229999999999999</v>
      </c>
      <c r="E107" s="21">
        <f>SUM(E103:E106)</f>
        <v>8.61</v>
      </c>
      <c r="F107" s="21">
        <f>SUM(F103:F106)</f>
        <v>68.36</v>
      </c>
      <c r="G107" s="21">
        <f>SUM(G103:G106)</f>
        <v>491.29999999999995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1.5</v>
      </c>
      <c r="E108" s="18">
        <v>6.1</v>
      </c>
      <c r="F108" s="18">
        <v>6.2</v>
      </c>
      <c r="G108" s="18">
        <v>85.8</v>
      </c>
      <c r="H108" s="17" t="s">
        <v>196</v>
      </c>
    </row>
    <row r="109" spans="1:8" s="6" customFormat="1" ht="36" x14ac:dyDescent="0.3">
      <c r="A109" s="238">
        <v>2</v>
      </c>
      <c r="B109" s="17" t="s">
        <v>111</v>
      </c>
      <c r="C109" s="17">
        <v>250</v>
      </c>
      <c r="D109" s="18">
        <v>11.3</v>
      </c>
      <c r="E109" s="18">
        <v>3.82</v>
      </c>
      <c r="F109" s="18">
        <v>23.29</v>
      </c>
      <c r="G109" s="18">
        <v>172.7</v>
      </c>
      <c r="H109" s="17" t="s">
        <v>112</v>
      </c>
    </row>
    <row r="110" spans="1:8" s="6" customFormat="1" ht="26.25" customHeight="1" x14ac:dyDescent="0.3">
      <c r="A110" s="238">
        <v>3</v>
      </c>
      <c r="B110" s="17" t="s">
        <v>113</v>
      </c>
      <c r="C110" s="17">
        <v>250</v>
      </c>
      <c r="D110" s="18">
        <v>31.01</v>
      </c>
      <c r="E110" s="18">
        <v>7.78</v>
      </c>
      <c r="F110" s="18">
        <v>21.98</v>
      </c>
      <c r="G110" s="18">
        <v>292.10000000000002</v>
      </c>
      <c r="H110" s="17" t="s">
        <v>114</v>
      </c>
    </row>
    <row r="111" spans="1:8" s="6" customFormat="1" ht="18" x14ac:dyDescent="0.3">
      <c r="A111" s="238">
        <v>4</v>
      </c>
      <c r="B111" s="17" t="s">
        <v>37</v>
      </c>
      <c r="C111" s="17">
        <v>80</v>
      </c>
      <c r="D111" s="18">
        <v>5.3</v>
      </c>
      <c r="E111" s="18">
        <v>1</v>
      </c>
      <c r="F111" s="18">
        <v>31.7</v>
      </c>
      <c r="G111" s="18">
        <v>156.5</v>
      </c>
      <c r="H111" s="17" t="s">
        <v>26</v>
      </c>
    </row>
    <row r="112" spans="1:8" s="6" customFormat="1" ht="18" x14ac:dyDescent="0.3">
      <c r="A112" s="238">
        <v>5</v>
      </c>
      <c r="B112" s="17" t="s">
        <v>115</v>
      </c>
      <c r="C112" s="17">
        <v>200</v>
      </c>
      <c r="D112" s="18">
        <v>0.31</v>
      </c>
      <c r="E112" s="18">
        <v>0.1</v>
      </c>
      <c r="F112" s="18">
        <v>1.63</v>
      </c>
      <c r="G112" s="18">
        <v>28.6</v>
      </c>
      <c r="H112" s="17" t="s">
        <v>116</v>
      </c>
    </row>
    <row r="113" spans="1:8" s="6" customFormat="1" ht="17.5" x14ac:dyDescent="0.3">
      <c r="A113" s="19" t="s">
        <v>40</v>
      </c>
      <c r="B113" s="19"/>
      <c r="C113" s="19">
        <f>SUM(C108:C112)</f>
        <v>840</v>
      </c>
      <c r="D113" s="21">
        <f>SUM(D108:D112)</f>
        <v>49.42</v>
      </c>
      <c r="E113" s="21">
        <f>SUM(E108:E112)</f>
        <v>18.8</v>
      </c>
      <c r="F113" s="21">
        <f>SUM(F108:F112)</f>
        <v>84.8</v>
      </c>
      <c r="G113" s="21">
        <f>SUM(G108:G112)</f>
        <v>735.7</v>
      </c>
      <c r="H113" s="22"/>
    </row>
    <row r="114" spans="1:8" s="6" customFormat="1" ht="18" x14ac:dyDescent="0.4">
      <c r="A114" s="13" t="s">
        <v>56</v>
      </c>
      <c r="B114" s="24"/>
      <c r="C114" s="25"/>
      <c r="D114" s="26"/>
      <c r="E114" s="26"/>
      <c r="F114" s="26"/>
      <c r="G114" s="26"/>
      <c r="H114" s="25"/>
    </row>
    <row r="115" spans="1:8" s="6" customFormat="1" ht="23.25" customHeight="1" x14ac:dyDescent="0.3">
      <c r="A115" s="238" t="s">
        <v>20</v>
      </c>
      <c r="B115" s="16" t="s">
        <v>21</v>
      </c>
      <c r="C115" s="17">
        <v>200</v>
      </c>
      <c r="D115" s="18">
        <v>8.1</v>
      </c>
      <c r="E115" s="18">
        <v>9.1999999999999993</v>
      </c>
      <c r="F115" s="18">
        <v>38.6</v>
      </c>
      <c r="G115" s="18">
        <v>270.3</v>
      </c>
      <c r="H115" s="17" t="s">
        <v>117</v>
      </c>
    </row>
    <row r="116" spans="1:8" s="6" customFormat="1" ht="28.5" customHeight="1" x14ac:dyDescent="0.3">
      <c r="A116" s="238"/>
      <c r="B116" s="17" t="s">
        <v>118</v>
      </c>
      <c r="C116" s="17">
        <v>20</v>
      </c>
      <c r="D116" s="18">
        <v>1.4</v>
      </c>
      <c r="E116" s="18">
        <v>1.7</v>
      </c>
      <c r="F116" s="18">
        <v>11.1</v>
      </c>
      <c r="G116" s="18">
        <v>65.5</v>
      </c>
      <c r="H116" s="17" t="s">
        <v>26</v>
      </c>
    </row>
    <row r="117" spans="1:8" s="6" customFormat="1" ht="18" x14ac:dyDescent="0.3">
      <c r="A117" s="238">
        <v>2</v>
      </c>
      <c r="B117" s="17" t="s">
        <v>25</v>
      </c>
      <c r="C117" s="17">
        <v>80</v>
      </c>
      <c r="D117" s="18">
        <v>6.1</v>
      </c>
      <c r="E117" s="18">
        <v>0.6</v>
      </c>
      <c r="F117" s="18">
        <v>39.4</v>
      </c>
      <c r="G117" s="18">
        <v>187.5</v>
      </c>
      <c r="H117" s="17" t="s">
        <v>26</v>
      </c>
    </row>
    <row r="118" spans="1:8" s="6" customFormat="1" ht="18" x14ac:dyDescent="0.3">
      <c r="A118" s="238">
        <v>3</v>
      </c>
      <c r="B118" s="17" t="s">
        <v>59</v>
      </c>
      <c r="C118" s="17">
        <v>200</v>
      </c>
      <c r="D118" s="18">
        <v>0.31</v>
      </c>
      <c r="E118" s="18">
        <v>0.1</v>
      </c>
      <c r="F118" s="18">
        <v>1.63</v>
      </c>
      <c r="G118" s="18">
        <v>8.6</v>
      </c>
      <c r="H118" s="17" t="s">
        <v>60</v>
      </c>
    </row>
    <row r="119" spans="1:8" s="6" customFormat="1" ht="18.5" x14ac:dyDescent="0.45">
      <c r="A119" s="19" t="s">
        <v>29</v>
      </c>
      <c r="B119" s="28"/>
      <c r="C119" s="19">
        <f>SUM(C115:C118)</f>
        <v>500</v>
      </c>
      <c r="D119" s="21">
        <f>SUM(D115:D118)</f>
        <v>15.91</v>
      </c>
      <c r="E119" s="21">
        <f>SUM(E115:E118)</f>
        <v>11.599999999999998</v>
      </c>
      <c r="F119" s="21">
        <f>SUM(F115:F118)</f>
        <v>90.72999999999999</v>
      </c>
      <c r="G119" s="21">
        <f>SUM(G115:G118)</f>
        <v>531.9</v>
      </c>
      <c r="H119" s="22"/>
    </row>
    <row r="120" spans="1:8" s="6" customFormat="1" ht="18" x14ac:dyDescent="0.3">
      <c r="A120" s="238" t="s">
        <v>30</v>
      </c>
      <c r="B120" s="16" t="s">
        <v>42</v>
      </c>
      <c r="C120" s="17">
        <v>60</v>
      </c>
      <c r="D120" s="18">
        <v>3.1</v>
      </c>
      <c r="E120" s="18">
        <v>8.1999999999999993</v>
      </c>
      <c r="F120" s="18">
        <v>6.1</v>
      </c>
      <c r="G120" s="18">
        <v>110.6</v>
      </c>
      <c r="H120" s="17" t="s">
        <v>182</v>
      </c>
    </row>
    <row r="121" spans="1:8" s="6" customFormat="1" ht="30" customHeight="1" x14ac:dyDescent="0.3">
      <c r="A121" s="238">
        <v>2</v>
      </c>
      <c r="B121" s="17" t="s">
        <v>119</v>
      </c>
      <c r="C121" s="17">
        <v>200</v>
      </c>
      <c r="D121" s="18">
        <v>7.51</v>
      </c>
      <c r="E121" s="18">
        <v>7.96</v>
      </c>
      <c r="F121" s="18">
        <v>10.24</v>
      </c>
      <c r="G121" s="18">
        <v>142.5</v>
      </c>
      <c r="H121" s="17" t="s">
        <v>120</v>
      </c>
    </row>
    <row r="122" spans="1:8" s="6" customFormat="1" ht="18" x14ac:dyDescent="0.3">
      <c r="A122" s="238">
        <v>3</v>
      </c>
      <c r="B122" s="17" t="s">
        <v>201</v>
      </c>
      <c r="C122" s="17">
        <v>90</v>
      </c>
      <c r="D122" s="18">
        <v>17.2</v>
      </c>
      <c r="E122" s="18">
        <v>3.9</v>
      </c>
      <c r="F122" s="18">
        <v>12</v>
      </c>
      <c r="G122" s="18">
        <v>151.80000000000001</v>
      </c>
      <c r="H122" s="17" t="s">
        <v>202</v>
      </c>
    </row>
    <row r="123" spans="1:8" s="6" customFormat="1" ht="18" x14ac:dyDescent="0.3">
      <c r="A123" s="238">
        <v>4</v>
      </c>
      <c r="B123" s="17" t="s">
        <v>35</v>
      </c>
      <c r="C123" s="17">
        <v>150</v>
      </c>
      <c r="D123" s="18">
        <v>8.1999999999999993</v>
      </c>
      <c r="E123" s="18">
        <v>6.3</v>
      </c>
      <c r="F123" s="18">
        <v>35.9</v>
      </c>
      <c r="G123" s="18">
        <v>233.7</v>
      </c>
      <c r="H123" s="17" t="s">
        <v>36</v>
      </c>
    </row>
    <row r="124" spans="1:8" s="6" customFormat="1" ht="18" x14ac:dyDescent="0.3">
      <c r="A124" s="238">
        <v>5</v>
      </c>
      <c r="B124" s="17" t="s">
        <v>37</v>
      </c>
      <c r="C124" s="17">
        <v>80</v>
      </c>
      <c r="D124" s="18">
        <v>5.3</v>
      </c>
      <c r="E124" s="18">
        <v>1</v>
      </c>
      <c r="F124" s="18">
        <v>31.7</v>
      </c>
      <c r="G124" s="18">
        <v>156.5</v>
      </c>
      <c r="H124" s="17" t="s">
        <v>26</v>
      </c>
    </row>
    <row r="125" spans="1:8" s="6" customFormat="1" ht="18" x14ac:dyDescent="0.3">
      <c r="A125" s="23"/>
      <c r="B125" s="34" t="s">
        <v>121</v>
      </c>
      <c r="C125" s="34">
        <v>200</v>
      </c>
      <c r="D125" s="35">
        <v>0.1</v>
      </c>
      <c r="E125" s="35">
        <v>0</v>
      </c>
      <c r="F125" s="35">
        <v>6.8</v>
      </c>
      <c r="G125" s="35">
        <v>27.8</v>
      </c>
      <c r="H125" s="34" t="s">
        <v>122</v>
      </c>
    </row>
    <row r="126" spans="1:8" s="6" customFormat="1" ht="17.5" x14ac:dyDescent="0.3">
      <c r="A126" s="19" t="s">
        <v>40</v>
      </c>
      <c r="B126" s="19"/>
      <c r="C126" s="19">
        <f>SUM(C120:C125)</f>
        <v>780</v>
      </c>
      <c r="D126" s="21">
        <f>SUM(D120:D125)</f>
        <v>41.41</v>
      </c>
      <c r="E126" s="21">
        <f>SUM(E120:E125)</f>
        <v>27.36</v>
      </c>
      <c r="F126" s="21">
        <f>SUM(F120:F125)</f>
        <v>102.74</v>
      </c>
      <c r="G126" s="21">
        <f>SUM(G120:G125)</f>
        <v>822.89999999999986</v>
      </c>
      <c r="H126" s="22"/>
    </row>
    <row r="127" spans="1:8" s="6" customFormat="1" ht="18" x14ac:dyDescent="0.4">
      <c r="A127" s="13" t="s">
        <v>68</v>
      </c>
      <c r="B127" s="24"/>
      <c r="C127" s="25"/>
      <c r="D127" s="26"/>
      <c r="E127" s="26"/>
      <c r="F127" s="26"/>
      <c r="G127" s="26"/>
      <c r="H127" s="25"/>
    </row>
    <row r="128" spans="1:8" s="6" customFormat="1" ht="36.75" customHeight="1" x14ac:dyDescent="0.3">
      <c r="A128" s="238" t="s">
        <v>20</v>
      </c>
      <c r="B128" s="16" t="s">
        <v>123</v>
      </c>
      <c r="C128" s="17">
        <v>180</v>
      </c>
      <c r="D128" s="18">
        <v>18.7</v>
      </c>
      <c r="E128" s="18">
        <v>11</v>
      </c>
      <c r="F128" s="18">
        <v>31.5</v>
      </c>
      <c r="G128" s="18">
        <v>299.5</v>
      </c>
      <c r="H128" s="17" t="s">
        <v>124</v>
      </c>
    </row>
    <row r="129" spans="1:8" s="6" customFormat="1" ht="18.75" customHeight="1" x14ac:dyDescent="0.3">
      <c r="A129" s="238">
        <v>2</v>
      </c>
      <c r="B129" s="17" t="s">
        <v>125</v>
      </c>
      <c r="C129" s="17">
        <v>50</v>
      </c>
      <c r="D129" s="18">
        <v>0.3</v>
      </c>
      <c r="E129" s="18">
        <v>0</v>
      </c>
      <c r="F129" s="18">
        <v>29.8</v>
      </c>
      <c r="G129" s="18">
        <v>120.4</v>
      </c>
      <c r="H129" s="17" t="s">
        <v>126</v>
      </c>
    </row>
    <row r="130" spans="1:8" s="6" customFormat="1" ht="18.7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18" x14ac:dyDescent="0.3">
      <c r="A131" s="238">
        <v>4</v>
      </c>
      <c r="B131" s="17" t="s">
        <v>127</v>
      </c>
      <c r="C131" s="17">
        <v>200</v>
      </c>
      <c r="D131" s="18">
        <v>0.2</v>
      </c>
      <c r="E131" s="18">
        <v>0</v>
      </c>
      <c r="F131" s="18">
        <v>6.4</v>
      </c>
      <c r="G131" s="18">
        <v>26.8</v>
      </c>
      <c r="H131" s="17" t="s">
        <v>28</v>
      </c>
    </row>
    <row r="132" spans="1:8" s="6" customFormat="1" ht="17.5" x14ac:dyDescent="0.3">
      <c r="A132" s="19" t="s">
        <v>29</v>
      </c>
      <c r="B132" s="19"/>
      <c r="C132" s="19">
        <f>SUM(C128:C131)</f>
        <v>510</v>
      </c>
      <c r="D132" s="21">
        <f>SUM(D128:D131)</f>
        <v>25.3</v>
      </c>
      <c r="E132" s="21">
        <f>SUM(E128:E131)</f>
        <v>11.6</v>
      </c>
      <c r="F132" s="21">
        <f>SUM(F128:F131)</f>
        <v>107.1</v>
      </c>
      <c r="G132" s="21">
        <f>SUM(G128:G131)</f>
        <v>634.19999999999993</v>
      </c>
      <c r="H132" s="22"/>
    </row>
    <row r="133" spans="1:8" s="6" customFormat="1" ht="18" x14ac:dyDescent="0.3">
      <c r="A133" s="238" t="s">
        <v>30</v>
      </c>
      <c r="B133" s="16" t="s">
        <v>42</v>
      </c>
      <c r="C133" s="17">
        <v>60</v>
      </c>
      <c r="D133" s="18">
        <v>0.8</v>
      </c>
      <c r="E133" s="18">
        <v>2.7</v>
      </c>
      <c r="F133" s="18">
        <v>4.5999999999999996</v>
      </c>
      <c r="G133" s="18">
        <v>45.7</v>
      </c>
      <c r="H133" s="17" t="s">
        <v>203</v>
      </c>
    </row>
    <row r="134" spans="1:8" s="6" customFormat="1" ht="24" customHeight="1" x14ac:dyDescent="0.3">
      <c r="A134" s="238">
        <v>2</v>
      </c>
      <c r="B134" s="17" t="s">
        <v>94</v>
      </c>
      <c r="C134" s="17">
        <v>200</v>
      </c>
      <c r="D134" s="18">
        <v>8.6</v>
      </c>
      <c r="E134" s="18">
        <v>6.1</v>
      </c>
      <c r="F134" s="18">
        <v>13.9</v>
      </c>
      <c r="G134" s="18">
        <v>144.9</v>
      </c>
      <c r="H134" s="17" t="s">
        <v>95</v>
      </c>
    </row>
    <row r="135" spans="1:8" s="6" customFormat="1" ht="18" x14ac:dyDescent="0.3">
      <c r="A135" s="238">
        <v>3</v>
      </c>
      <c r="B135" s="17" t="s">
        <v>128</v>
      </c>
      <c r="C135" s="17">
        <v>90</v>
      </c>
      <c r="D135" s="18">
        <v>17.09</v>
      </c>
      <c r="E135" s="18">
        <v>19.760000000000002</v>
      </c>
      <c r="F135" s="18">
        <v>4.95</v>
      </c>
      <c r="G135" s="18">
        <v>266.10000000000002</v>
      </c>
      <c r="H135" s="17" t="s">
        <v>129</v>
      </c>
    </row>
    <row r="136" spans="1:8" s="6" customFormat="1" ht="18" x14ac:dyDescent="0.3">
      <c r="A136" s="238"/>
      <c r="B136" s="17" t="s">
        <v>52</v>
      </c>
      <c r="C136" s="17">
        <v>150</v>
      </c>
      <c r="D136" s="18">
        <v>3.6</v>
      </c>
      <c r="E136" s="18">
        <v>4.8</v>
      </c>
      <c r="F136" s="18">
        <v>36.4</v>
      </c>
      <c r="G136" s="18">
        <v>203.5</v>
      </c>
      <c r="H136" s="17" t="s">
        <v>53</v>
      </c>
    </row>
    <row r="137" spans="1:8" s="6" customFormat="1" ht="18" x14ac:dyDescent="0.3">
      <c r="A137" s="238">
        <v>5</v>
      </c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"/>
      <c r="B138" s="17" t="s">
        <v>78</v>
      </c>
      <c r="C138" s="17">
        <v>200</v>
      </c>
      <c r="D138" s="18">
        <v>1</v>
      </c>
      <c r="E138" s="18">
        <v>0.1</v>
      </c>
      <c r="F138" s="18">
        <v>15.6</v>
      </c>
      <c r="G138" s="18">
        <v>66.900000000000006</v>
      </c>
      <c r="H138" s="17" t="s">
        <v>79</v>
      </c>
    </row>
    <row r="139" spans="1:8" s="6" customFormat="1" ht="17.5" x14ac:dyDescent="0.3">
      <c r="A139" s="19" t="s">
        <v>40</v>
      </c>
      <c r="B139" s="19"/>
      <c r="C139" s="19">
        <f>SUM(C133:C138)</f>
        <v>780</v>
      </c>
      <c r="D139" s="21">
        <f>SUM(D133:D138)</f>
        <v>36.39</v>
      </c>
      <c r="E139" s="21">
        <f>SUM(E133:E138)</f>
        <v>34.46</v>
      </c>
      <c r="F139" s="21">
        <f>SUM(F133:F138)</f>
        <v>107.14999999999999</v>
      </c>
      <c r="G139" s="21">
        <f>SUM(G133:G138)</f>
        <v>883.6</v>
      </c>
      <c r="H139" s="22"/>
    </row>
    <row r="140" spans="1:8" s="6" customFormat="1" ht="18" x14ac:dyDescent="0.4">
      <c r="A140" s="13" t="s">
        <v>80</v>
      </c>
      <c r="B140" s="24"/>
      <c r="C140" s="25"/>
      <c r="D140" s="26"/>
      <c r="E140" s="26"/>
      <c r="F140" s="26"/>
      <c r="G140" s="26"/>
      <c r="H140" s="25"/>
    </row>
    <row r="141" spans="1:8" s="6" customFormat="1" ht="27.75" customHeight="1" x14ac:dyDescent="0.3">
      <c r="A141" s="238" t="s">
        <v>20</v>
      </c>
      <c r="B141" s="16" t="s">
        <v>21</v>
      </c>
      <c r="C141" s="17">
        <v>200</v>
      </c>
      <c r="D141" s="18">
        <v>7.15</v>
      </c>
      <c r="E141" s="18">
        <v>5.76</v>
      </c>
      <c r="F141" s="18">
        <v>16.71</v>
      </c>
      <c r="G141" s="18">
        <v>219.36</v>
      </c>
      <c r="H141" s="17" t="s">
        <v>130</v>
      </c>
    </row>
    <row r="142" spans="1:8" s="6" customFormat="1" ht="20.25" customHeight="1" x14ac:dyDescent="0.3">
      <c r="A142" s="238"/>
      <c r="B142" s="17" t="s">
        <v>25</v>
      </c>
      <c r="C142" s="17">
        <v>80</v>
      </c>
      <c r="D142" s="18">
        <v>6.1</v>
      </c>
      <c r="E142" s="18">
        <v>0.6</v>
      </c>
      <c r="F142" s="18">
        <v>39.4</v>
      </c>
      <c r="G142" s="18">
        <v>187.5</v>
      </c>
      <c r="H142" s="17" t="s">
        <v>26</v>
      </c>
    </row>
    <row r="143" spans="1:8" s="6" customFormat="1" ht="20.25" customHeight="1" x14ac:dyDescent="0.3">
      <c r="A143" s="238"/>
      <c r="B143" s="17" t="s">
        <v>46</v>
      </c>
      <c r="C143" s="17">
        <v>200</v>
      </c>
      <c r="D143" s="18">
        <v>0.2</v>
      </c>
      <c r="E143" s="18">
        <v>0.1</v>
      </c>
      <c r="F143" s="18">
        <v>6.6</v>
      </c>
      <c r="G143" s="18">
        <v>27.9</v>
      </c>
      <c r="H143" s="17" t="s">
        <v>47</v>
      </c>
    </row>
    <row r="144" spans="1:8" s="6" customFormat="1" ht="18" x14ac:dyDescent="0.3">
      <c r="A144" s="238">
        <v>4</v>
      </c>
      <c r="B144" s="17" t="s">
        <v>131</v>
      </c>
      <c r="C144" s="17">
        <v>100</v>
      </c>
      <c r="D144" s="18">
        <v>0.4</v>
      </c>
      <c r="E144" s="18">
        <v>0.4</v>
      </c>
      <c r="F144" s="18">
        <v>9.8000000000000007</v>
      </c>
      <c r="G144" s="18">
        <v>44.4</v>
      </c>
      <c r="H144" s="17" t="s">
        <v>26</v>
      </c>
    </row>
    <row r="145" spans="1:8" s="6" customFormat="1" ht="17.5" x14ac:dyDescent="0.3">
      <c r="A145" s="19" t="s">
        <v>29</v>
      </c>
      <c r="B145" s="19"/>
      <c r="C145" s="19">
        <f>SUM(C141:C144)</f>
        <v>580</v>
      </c>
      <c r="D145" s="21">
        <f>SUM(D141:D144)</f>
        <v>13.85</v>
      </c>
      <c r="E145" s="21">
        <f>SUM(E141:E144)</f>
        <v>6.8599999999999994</v>
      </c>
      <c r="F145" s="21">
        <f>SUM(F141:F144)</f>
        <v>72.510000000000005</v>
      </c>
      <c r="G145" s="21">
        <f>SUM(G141:G144)</f>
        <v>479.15999999999997</v>
      </c>
      <c r="H145" s="22"/>
    </row>
    <row r="146" spans="1:8" s="6" customFormat="1" ht="18" x14ac:dyDescent="0.3">
      <c r="A146" s="238" t="s">
        <v>30</v>
      </c>
      <c r="B146" s="16" t="s">
        <v>42</v>
      </c>
      <c r="C146" s="17">
        <v>60</v>
      </c>
      <c r="D146" s="18">
        <v>0.9</v>
      </c>
      <c r="E146" s="18">
        <v>5.3</v>
      </c>
      <c r="F146" s="18">
        <v>5.8</v>
      </c>
      <c r="G146" s="18">
        <v>74.7</v>
      </c>
      <c r="H146" s="17" t="s">
        <v>178</v>
      </c>
    </row>
    <row r="147" spans="1:8" s="6" customFormat="1" ht="18" x14ac:dyDescent="0.3">
      <c r="A147" s="238">
        <v>2</v>
      </c>
      <c r="B147" s="17" t="s">
        <v>132</v>
      </c>
      <c r="C147" s="17">
        <v>200</v>
      </c>
      <c r="D147" s="18">
        <v>9.39</v>
      </c>
      <c r="E147" s="18">
        <v>6.07</v>
      </c>
      <c r="F147" s="18">
        <v>11.76</v>
      </c>
      <c r="G147" s="18">
        <v>139.19999999999999</v>
      </c>
      <c r="H147" s="17" t="s">
        <v>133</v>
      </c>
    </row>
    <row r="148" spans="1:8" s="6" customFormat="1" ht="18" x14ac:dyDescent="0.3">
      <c r="A148" s="238"/>
      <c r="B148" s="17" t="s">
        <v>134</v>
      </c>
      <c r="C148" s="17">
        <v>200</v>
      </c>
      <c r="D148" s="18">
        <v>15.32</v>
      </c>
      <c r="E148" s="18">
        <v>14.73</v>
      </c>
      <c r="F148" s="18">
        <v>38.58</v>
      </c>
      <c r="G148" s="18">
        <v>348.3</v>
      </c>
      <c r="H148" s="17" t="s">
        <v>135</v>
      </c>
    </row>
    <row r="149" spans="1:8" s="6" customFormat="1" ht="18" x14ac:dyDescent="0.3">
      <c r="A149" s="238"/>
      <c r="B149" s="17" t="s">
        <v>37</v>
      </c>
      <c r="C149" s="17">
        <v>80</v>
      </c>
      <c r="D149" s="18">
        <v>5.3</v>
      </c>
      <c r="E149" s="18">
        <v>1</v>
      </c>
      <c r="F149" s="18">
        <v>31.7</v>
      </c>
      <c r="G149" s="18">
        <v>156.5</v>
      </c>
      <c r="H149" s="17" t="s">
        <v>26</v>
      </c>
    </row>
    <row r="150" spans="1:8" s="6" customFormat="1" ht="18" x14ac:dyDescent="0.3">
      <c r="A150" s="238">
        <v>4</v>
      </c>
      <c r="B150" s="17" t="s">
        <v>98</v>
      </c>
      <c r="C150" s="17">
        <v>200</v>
      </c>
      <c r="D150" s="18">
        <v>0.1</v>
      </c>
      <c r="E150" s="18">
        <v>0</v>
      </c>
      <c r="F150" s="18">
        <v>7</v>
      </c>
      <c r="G150" s="18">
        <v>28.8</v>
      </c>
      <c r="H150" s="17" t="s">
        <v>136</v>
      </c>
    </row>
    <row r="151" spans="1:8" s="6" customFormat="1" ht="17.5" x14ac:dyDescent="0.3">
      <c r="A151" s="19" t="s">
        <v>40</v>
      </c>
      <c r="B151" s="19"/>
      <c r="C151" s="19">
        <f>SUM(C146:C150)</f>
        <v>740</v>
      </c>
      <c r="D151" s="21">
        <f>SUM(D146:D150)</f>
        <v>31.01</v>
      </c>
      <c r="E151" s="21">
        <f>SUM(E146:E150)</f>
        <v>27.1</v>
      </c>
      <c r="F151" s="21">
        <f>SUM(F146:F150)</f>
        <v>94.84</v>
      </c>
      <c r="G151" s="21">
        <f>SUM(G146:G150)</f>
        <v>747.5</v>
      </c>
      <c r="H151" s="22"/>
    </row>
    <row r="152" spans="1:8" s="6" customFormat="1" ht="18" x14ac:dyDescent="0.4">
      <c r="A152" s="13" t="s">
        <v>88</v>
      </c>
      <c r="B152" s="24"/>
      <c r="C152" s="25"/>
      <c r="D152" s="26"/>
      <c r="E152" s="26"/>
      <c r="F152" s="26"/>
      <c r="G152" s="26"/>
      <c r="H152" s="25"/>
    </row>
    <row r="153" spans="1:8" s="6" customFormat="1" ht="18" x14ac:dyDescent="0.3">
      <c r="A153" s="238" t="s">
        <v>20</v>
      </c>
      <c r="B153" s="16" t="s">
        <v>21</v>
      </c>
      <c r="C153" s="17">
        <v>250</v>
      </c>
      <c r="D153" s="18">
        <v>10.42</v>
      </c>
      <c r="E153" s="18">
        <v>12.64</v>
      </c>
      <c r="F153" s="18">
        <v>47.1</v>
      </c>
      <c r="G153" s="18">
        <v>343.61</v>
      </c>
      <c r="H153" s="17" t="s">
        <v>137</v>
      </c>
    </row>
    <row r="154" spans="1:8" s="6" customFormat="1" ht="18" x14ac:dyDescent="0.3">
      <c r="A154" s="238"/>
      <c r="B154" s="17" t="s">
        <v>25</v>
      </c>
      <c r="C154" s="17">
        <v>50</v>
      </c>
      <c r="D154" s="18">
        <v>3.8</v>
      </c>
      <c r="E154" s="18">
        <v>0.4</v>
      </c>
      <c r="F154" s="18">
        <v>24.6</v>
      </c>
      <c r="G154" s="18">
        <v>117.2</v>
      </c>
      <c r="H154" s="17" t="s">
        <v>26</v>
      </c>
    </row>
    <row r="155" spans="1:8" s="6" customFormat="1" ht="18" x14ac:dyDescent="0.3">
      <c r="A155" s="238">
        <v>4</v>
      </c>
      <c r="B155" s="17" t="s">
        <v>92</v>
      </c>
      <c r="C155" s="17">
        <v>200</v>
      </c>
      <c r="D155" s="18">
        <v>0.3</v>
      </c>
      <c r="E155" s="18">
        <v>0.6</v>
      </c>
      <c r="F155" s="18">
        <v>7</v>
      </c>
      <c r="G155" s="18">
        <v>35</v>
      </c>
      <c r="H155" s="17" t="s">
        <v>93</v>
      </c>
    </row>
    <row r="156" spans="1:8" s="6" customFormat="1" ht="17.5" x14ac:dyDescent="0.3">
      <c r="A156" s="19" t="s">
        <v>29</v>
      </c>
      <c r="B156" s="19"/>
      <c r="C156" s="19">
        <f>SUM(C153:C155)</f>
        <v>500</v>
      </c>
      <c r="D156" s="21">
        <f>SUM(D153:D155)</f>
        <v>14.52</v>
      </c>
      <c r="E156" s="21">
        <f>SUM(E153:E155)</f>
        <v>13.64</v>
      </c>
      <c r="F156" s="21">
        <f>SUM(F153:F155)</f>
        <v>78.7</v>
      </c>
      <c r="G156" s="21">
        <f>SUM(G153:G155)</f>
        <v>495.81</v>
      </c>
      <c r="H156" s="22"/>
    </row>
    <row r="157" spans="1:8" s="6" customFormat="1" ht="18" x14ac:dyDescent="0.3">
      <c r="A157" s="238" t="s">
        <v>30</v>
      </c>
      <c r="B157" s="16" t="s">
        <v>42</v>
      </c>
      <c r="C157" s="17">
        <v>60</v>
      </c>
      <c r="D157" s="18">
        <v>3.1</v>
      </c>
      <c r="E157" s="18">
        <v>8.1999999999999993</v>
      </c>
      <c r="F157" s="18">
        <v>6.1</v>
      </c>
      <c r="G157" s="18">
        <v>110.6</v>
      </c>
      <c r="H157" s="17" t="s">
        <v>210</v>
      </c>
    </row>
    <row r="158" spans="1:8" s="6" customFormat="1" ht="18" x14ac:dyDescent="0.3">
      <c r="A158" s="238">
        <v>2</v>
      </c>
      <c r="B158" s="17" t="s">
        <v>138</v>
      </c>
      <c r="C158" s="17">
        <v>200</v>
      </c>
      <c r="D158" s="18">
        <v>7.94</v>
      </c>
      <c r="E158" s="18">
        <v>8.08</v>
      </c>
      <c r="F158" s="18">
        <v>13.5</v>
      </c>
      <c r="G158" s="18">
        <v>144.5</v>
      </c>
      <c r="H158" s="17" t="s">
        <v>139</v>
      </c>
    </row>
    <row r="159" spans="1:8" s="6" customFormat="1" ht="18" x14ac:dyDescent="0.3">
      <c r="A159" s="238">
        <v>3</v>
      </c>
      <c r="B159" s="17" t="s">
        <v>140</v>
      </c>
      <c r="C159" s="17">
        <v>90</v>
      </c>
      <c r="D159" s="18">
        <v>12.71</v>
      </c>
      <c r="E159" s="18">
        <v>5.22</v>
      </c>
      <c r="F159" s="18">
        <v>4</v>
      </c>
      <c r="G159" s="18">
        <v>113.7</v>
      </c>
      <c r="H159" s="17" t="s">
        <v>141</v>
      </c>
    </row>
    <row r="160" spans="1:8" s="6" customFormat="1" ht="18" x14ac:dyDescent="0.3">
      <c r="A160" s="238"/>
      <c r="B160" s="17" t="s">
        <v>76</v>
      </c>
      <c r="C160" s="17">
        <v>150</v>
      </c>
      <c r="D160" s="18">
        <v>5.3</v>
      </c>
      <c r="E160" s="18">
        <v>4.9000000000000004</v>
      </c>
      <c r="F160" s="18">
        <v>32.799999999999997</v>
      </c>
      <c r="G160" s="18">
        <v>196.8</v>
      </c>
      <c r="H160" s="17" t="s">
        <v>77</v>
      </c>
    </row>
    <row r="161" spans="1:8" s="6" customFormat="1" ht="18" x14ac:dyDescent="0.3">
      <c r="A161" s="238"/>
      <c r="B161" s="17" t="s">
        <v>37</v>
      </c>
      <c r="C161" s="17">
        <v>80</v>
      </c>
      <c r="D161" s="18">
        <v>5.3</v>
      </c>
      <c r="E161" s="18">
        <v>1</v>
      </c>
      <c r="F161" s="18">
        <v>31.7</v>
      </c>
      <c r="G161" s="18">
        <v>156.5</v>
      </c>
      <c r="H161" s="17" t="s">
        <v>26</v>
      </c>
    </row>
    <row r="162" spans="1:8" s="6" customFormat="1" ht="18" x14ac:dyDescent="0.3">
      <c r="A162" s="238">
        <v>4</v>
      </c>
      <c r="B162" s="17" t="s">
        <v>54</v>
      </c>
      <c r="C162" s="17">
        <v>200</v>
      </c>
      <c r="D162" s="18">
        <v>0.5</v>
      </c>
      <c r="E162" s="18">
        <v>0</v>
      </c>
      <c r="F162" s="18">
        <v>19.8</v>
      </c>
      <c r="G162" s="18">
        <v>81</v>
      </c>
      <c r="H162" s="17" t="s">
        <v>87</v>
      </c>
    </row>
    <row r="163" spans="1:8" s="6" customFormat="1" ht="17.5" x14ac:dyDescent="0.3">
      <c r="A163" s="19" t="s">
        <v>40</v>
      </c>
      <c r="B163" s="19"/>
      <c r="C163" s="19">
        <f>SUM(C157:C162)</f>
        <v>780</v>
      </c>
      <c r="D163" s="21">
        <f>SUM(D157:D162)</f>
        <v>34.85</v>
      </c>
      <c r="E163" s="21">
        <f>SUM(E157:E162)</f>
        <v>27.4</v>
      </c>
      <c r="F163" s="21">
        <f>SUM(F157:F162)</f>
        <v>107.89999999999999</v>
      </c>
      <c r="G163" s="21">
        <f>SUM(G157:G162)</f>
        <v>803.1</v>
      </c>
      <c r="H163" s="22"/>
    </row>
    <row r="164" spans="1:8" s="6" customFormat="1" ht="17.5" x14ac:dyDescent="0.3">
      <c r="A164" s="240" t="s">
        <v>142</v>
      </c>
      <c r="B164" s="240"/>
      <c r="C164" s="36">
        <f>(C156+C145+C132+C119+C107+C94+C81+C68+C55+C42+C29+C16)/12</f>
        <v>516.66666666666663</v>
      </c>
      <c r="D164" s="37">
        <f>(D156+D145+D132+D119+D107+D94+D81+D68+D55+D42+D29+D16)/12</f>
        <v>15.598333333333331</v>
      </c>
      <c r="E164" s="37">
        <f>(E156+E145+E132+E119+E107+E94+E81+E68+E55+E42+E29+E16)/12</f>
        <v>12.404166666666667</v>
      </c>
      <c r="F164" s="37">
        <f>(F156+F145+F132+F119+F107+F94+F81+F68+F55+F42+F29+F16)/12</f>
        <v>87.846666666666678</v>
      </c>
      <c r="G164" s="37">
        <f>(G156+G145+G132+G119+G107+G94+G81+G68+G55+G42+G29+G16)/12</f>
        <v>539.80583333333323</v>
      </c>
      <c r="H164" s="22"/>
    </row>
    <row r="165" spans="1:8" s="6" customFormat="1" ht="17.5" x14ac:dyDescent="0.3">
      <c r="A165" s="240" t="s">
        <v>143</v>
      </c>
      <c r="B165" s="240"/>
      <c r="C165" s="36">
        <f>(C163+C151+C139+C126+C113+C101+C87+C75+C62+C49+C36+C23)/12</f>
        <v>777.5</v>
      </c>
      <c r="D165" s="37">
        <f>(D163+D151+D139+D126+D113+D101+D87+D62+D49+D36+D23)/12</f>
        <v>34.18666666666666</v>
      </c>
      <c r="E165" s="37">
        <f>(E163+E151+E139+E126+E113+E101+E87+E62+E49+E36+E23)/12</f>
        <v>25.880833333333339</v>
      </c>
      <c r="F165" s="37">
        <f>(F163+F151+F139+F126+F113+F101+F87+F62+F49+F36+F23)/12</f>
        <v>90.585833333333326</v>
      </c>
      <c r="G165" s="37">
        <f>(G163+G151+G139+G126+G113+G101+G87+G62+G49+G36+G23)/12</f>
        <v>736.48333333333323</v>
      </c>
      <c r="H165" s="22"/>
    </row>
    <row r="166" spans="1:8" s="6" customFormat="1" ht="17.5" x14ac:dyDescent="0.3">
      <c r="A166" s="240" t="s">
        <v>144</v>
      </c>
      <c r="B166" s="240"/>
      <c r="C166" s="36">
        <f>C164+C165</f>
        <v>1294.1666666666665</v>
      </c>
      <c r="D166" s="37">
        <f>D164+D165</f>
        <v>49.784999999999989</v>
      </c>
      <c r="E166" s="37">
        <f>E164+E165</f>
        <v>38.285000000000004</v>
      </c>
      <c r="F166" s="37">
        <f>F164+F165</f>
        <v>178.4325</v>
      </c>
      <c r="G166" s="37">
        <f>G164+G165</f>
        <v>1276.2891666666665</v>
      </c>
      <c r="H166" s="22"/>
    </row>
    <row r="167" spans="1:8" s="6" customFormat="1" ht="17.5" x14ac:dyDescent="0.3">
      <c r="A167" s="38" t="s">
        <v>145</v>
      </c>
      <c r="B167" s="39"/>
      <c r="C167" s="40"/>
      <c r="D167" s="41"/>
      <c r="E167" s="41"/>
      <c r="F167" s="41"/>
      <c r="G167" s="41"/>
      <c r="H167" s="42"/>
    </row>
    <row r="168" spans="1:8" s="6" customFormat="1" ht="25.5" customHeight="1" x14ac:dyDescent="0.3">
      <c r="A168" s="241" t="s">
        <v>146</v>
      </c>
      <c r="B168" s="241"/>
      <c r="C168" s="241"/>
      <c r="D168" s="241"/>
      <c r="E168" s="241"/>
      <c r="F168" s="241"/>
      <c r="G168" s="241"/>
      <c r="H168" s="43"/>
    </row>
    <row r="169" spans="1:8" s="6" customFormat="1" ht="26.25" customHeight="1" x14ac:dyDescent="0.3">
      <c r="A169" s="241" t="s">
        <v>147</v>
      </c>
      <c r="B169" s="241"/>
      <c r="C169" s="241"/>
      <c r="D169" s="241"/>
      <c r="E169" s="241"/>
      <c r="F169" s="241"/>
      <c r="G169" s="241"/>
      <c r="H169" s="241"/>
    </row>
    <row r="170" spans="1:8" s="6" customFormat="1" ht="22.5" customHeight="1" x14ac:dyDescent="0.3">
      <c r="A170" s="242" t="s">
        <v>148</v>
      </c>
      <c r="B170" s="242"/>
      <c r="C170" s="242"/>
      <c r="D170" s="242"/>
      <c r="E170" s="242"/>
      <c r="F170" s="242"/>
      <c r="G170" s="242"/>
      <c r="H170" s="44"/>
    </row>
    <row r="171" spans="1:8" s="6" customFormat="1" ht="31.5" customHeight="1" x14ac:dyDescent="0.3">
      <c r="A171" s="241" t="s">
        <v>149</v>
      </c>
      <c r="B171" s="241"/>
      <c r="C171" s="241"/>
      <c r="D171" s="241"/>
      <c r="E171" s="241"/>
      <c r="F171" s="241"/>
      <c r="G171" s="241"/>
      <c r="H171" s="241"/>
    </row>
    <row r="172" spans="1:8" ht="26.25" customHeight="1" x14ac:dyDescent="0.35">
      <c r="A172" s="45" t="s">
        <v>150</v>
      </c>
    </row>
    <row r="173" spans="1:8" ht="21" customHeight="1" x14ac:dyDescent="0.35">
      <c r="A173" s="242" t="s">
        <v>151</v>
      </c>
      <c r="B173" s="242"/>
      <c r="C173" s="242"/>
      <c r="D173" s="242"/>
      <c r="E173" s="242"/>
      <c r="F173" s="242"/>
      <c r="G173" s="242"/>
      <c r="H173" s="242"/>
    </row>
    <row r="174" spans="1:8" ht="24.75" customHeight="1" x14ac:dyDescent="0.35">
      <c r="A174" s="242" t="s">
        <v>152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153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154</v>
      </c>
      <c r="B176" s="242"/>
      <c r="C176" s="242"/>
      <c r="D176" s="242"/>
      <c r="E176" s="242"/>
      <c r="F176" s="242"/>
      <c r="G176" s="242"/>
      <c r="H176" s="242"/>
    </row>
    <row r="177" spans="1:8" x14ac:dyDescent="0.35">
      <c r="A177" s="242" t="s">
        <v>155</v>
      </c>
      <c r="B177" s="242"/>
      <c r="C177" s="242"/>
      <c r="D177" s="242"/>
      <c r="E177" s="242"/>
      <c r="F177" s="242"/>
      <c r="G177" s="242"/>
      <c r="H177" s="242"/>
    </row>
    <row r="178" spans="1:8" x14ac:dyDescent="0.35">
      <c r="A178" s="242" t="s">
        <v>156</v>
      </c>
      <c r="B178" s="242"/>
      <c r="C178" s="242"/>
      <c r="D178" s="242"/>
      <c r="E178" s="242"/>
      <c r="F178" s="242"/>
      <c r="G178" s="242"/>
      <c r="H178" s="242"/>
    </row>
    <row r="179" spans="1:8" x14ac:dyDescent="0.35">
      <c r="A179" s="243" t="s">
        <v>212</v>
      </c>
      <c r="B179" s="243"/>
      <c r="C179" s="243"/>
      <c r="D179" s="243"/>
    </row>
    <row r="180" spans="1:8" ht="99.75" customHeight="1" x14ac:dyDescent="0.35">
      <c r="A180" s="244" t="s">
        <v>213</v>
      </c>
      <c r="B180" s="244" t="s">
        <v>214</v>
      </c>
      <c r="C180" s="244" t="s">
        <v>215</v>
      </c>
      <c r="D180" s="244" t="s">
        <v>216</v>
      </c>
      <c r="E180" s="244"/>
      <c r="F180" s="46"/>
      <c r="G180" s="47"/>
    </row>
    <row r="181" spans="1:8" ht="16.5" x14ac:dyDescent="0.35">
      <c r="A181" s="244"/>
      <c r="B181" s="244"/>
      <c r="C181" s="244"/>
      <c r="D181" s="48" t="s">
        <v>217</v>
      </c>
      <c r="E181" s="48" t="s">
        <v>218</v>
      </c>
      <c r="F181" s="46"/>
      <c r="G181" s="47"/>
    </row>
    <row r="182" spans="1:8" ht="17.5" x14ac:dyDescent="0.35">
      <c r="A182" s="49" t="s">
        <v>219</v>
      </c>
      <c r="B182" s="50">
        <v>503.3</v>
      </c>
      <c r="C182" s="50">
        <v>500</v>
      </c>
      <c r="D182" s="51">
        <v>1.02</v>
      </c>
      <c r="E182" s="51">
        <v>0.21</v>
      </c>
      <c r="F182" s="52"/>
      <c r="G182" s="53"/>
    </row>
    <row r="183" spans="1:8" ht="17.5" x14ac:dyDescent="0.35">
      <c r="A183" s="49" t="s">
        <v>220</v>
      </c>
      <c r="B183" s="50">
        <v>553</v>
      </c>
      <c r="C183" s="50" t="s">
        <v>221</v>
      </c>
      <c r="D183" s="51">
        <v>1.1200000000000001</v>
      </c>
      <c r="E183" s="51">
        <v>0.22</v>
      </c>
      <c r="F183" s="46"/>
      <c r="G183" s="47"/>
    </row>
    <row r="184" spans="1:8" ht="17.5" x14ac:dyDescent="0.35">
      <c r="A184" s="49" t="s">
        <v>222</v>
      </c>
      <c r="B184" s="50">
        <v>18.37</v>
      </c>
      <c r="C184" s="54">
        <v>15.4</v>
      </c>
      <c r="D184" s="51">
        <v>1.19</v>
      </c>
      <c r="E184" s="51">
        <v>0.24</v>
      </c>
      <c r="F184" s="46"/>
      <c r="G184" s="47"/>
    </row>
    <row r="185" spans="1:8" ht="17.5" x14ac:dyDescent="0.35">
      <c r="A185" s="49" t="s">
        <v>223</v>
      </c>
      <c r="B185" s="50">
        <v>20.32</v>
      </c>
      <c r="C185" s="54">
        <v>15.8</v>
      </c>
      <c r="D185" s="51">
        <v>1.29</v>
      </c>
      <c r="E185" s="51">
        <v>0.26</v>
      </c>
      <c r="F185" s="46"/>
      <c r="G185" s="47"/>
    </row>
    <row r="186" spans="1:8" ht="17.5" x14ac:dyDescent="0.35">
      <c r="A186" s="49" t="s">
        <v>224</v>
      </c>
      <c r="B186" s="50">
        <v>74.16</v>
      </c>
      <c r="C186" s="50">
        <v>67</v>
      </c>
      <c r="D186" s="51">
        <v>1.1100000000000001</v>
      </c>
      <c r="E186" s="51">
        <v>0.22</v>
      </c>
      <c r="F186" s="46"/>
      <c r="G186" s="47"/>
    </row>
    <row r="187" spans="1:8" ht="17.5" x14ac:dyDescent="0.35">
      <c r="A187" s="49" t="s">
        <v>225</v>
      </c>
      <c r="B187" s="50">
        <v>4.8099999999999996</v>
      </c>
      <c r="C187" s="50">
        <v>12</v>
      </c>
      <c r="D187" s="51">
        <v>0.4</v>
      </c>
      <c r="E187" s="51">
        <v>0.08</v>
      </c>
      <c r="F187" s="46"/>
      <c r="G187" s="47"/>
    </row>
    <row r="188" spans="1:8" ht="17.5" x14ac:dyDescent="0.35">
      <c r="A188" s="49" t="s">
        <v>226</v>
      </c>
      <c r="B188" s="50">
        <v>0.2</v>
      </c>
      <c r="C188" s="50" t="s">
        <v>227</v>
      </c>
      <c r="D188" s="51">
        <v>0.83</v>
      </c>
      <c r="E188" s="51">
        <v>0.17</v>
      </c>
      <c r="F188" s="46"/>
      <c r="G188" s="47"/>
    </row>
    <row r="189" spans="1:8" ht="17.5" x14ac:dyDescent="0.35">
      <c r="A189" s="49" t="s">
        <v>228</v>
      </c>
      <c r="B189" s="50">
        <v>0.28999999999999998</v>
      </c>
      <c r="C189" s="50" t="s">
        <v>229</v>
      </c>
      <c r="D189" s="51">
        <v>1.04</v>
      </c>
      <c r="E189" s="51">
        <v>0.21</v>
      </c>
      <c r="F189" s="46"/>
      <c r="G189" s="47"/>
    </row>
    <row r="190" spans="1:8" ht="17.5" x14ac:dyDescent="0.35">
      <c r="A190" s="49" t="s">
        <v>230</v>
      </c>
      <c r="B190" s="50">
        <v>328.86</v>
      </c>
      <c r="C190" s="50">
        <v>140</v>
      </c>
      <c r="D190" s="51">
        <v>2.35</v>
      </c>
      <c r="E190" s="51">
        <v>0.47</v>
      </c>
      <c r="F190" s="46"/>
      <c r="G190" s="47"/>
    </row>
    <row r="191" spans="1:8" ht="17.5" x14ac:dyDescent="0.35">
      <c r="A191" s="49" t="s">
        <v>231</v>
      </c>
      <c r="B191" s="50">
        <v>272.14</v>
      </c>
      <c r="C191" s="50">
        <v>220</v>
      </c>
      <c r="D191" s="51">
        <v>1.24</v>
      </c>
      <c r="E191" s="51">
        <v>0.25</v>
      </c>
      <c r="F191" s="46"/>
      <c r="G191" s="47"/>
    </row>
    <row r="192" spans="1:8" ht="17.5" x14ac:dyDescent="0.35">
      <c r="A192" s="55" t="s">
        <v>232</v>
      </c>
      <c r="B192" s="56">
        <v>56.29</v>
      </c>
      <c r="C192" s="56">
        <v>50</v>
      </c>
      <c r="D192" s="57">
        <v>1.1299999999999999</v>
      </c>
      <c r="E192" s="57">
        <v>0.23</v>
      </c>
      <c r="F192" s="47"/>
      <c r="G192" s="47"/>
    </row>
    <row r="193" spans="1:7" ht="17.5" x14ac:dyDescent="0.35">
      <c r="A193" s="55" t="s">
        <v>233</v>
      </c>
      <c r="B193" s="56">
        <v>3.12</v>
      </c>
      <c r="C193" s="58">
        <v>2.4</v>
      </c>
      <c r="D193" s="57">
        <v>1.3</v>
      </c>
      <c r="E193" s="57">
        <v>0.26</v>
      </c>
      <c r="F193" s="47"/>
      <c r="G193" s="47"/>
    </row>
    <row r="194" spans="1:7" ht="17.5" x14ac:dyDescent="0.35">
      <c r="A194" s="55" t="s">
        <v>234</v>
      </c>
      <c r="B194" s="56">
        <v>331.51</v>
      </c>
      <c r="C194" s="56">
        <v>220</v>
      </c>
      <c r="D194" s="57">
        <v>1.51</v>
      </c>
      <c r="E194" s="57">
        <v>0.3</v>
      </c>
      <c r="F194" s="47"/>
      <c r="G194" s="47"/>
    </row>
    <row r="195" spans="1:7" ht="17.5" x14ac:dyDescent="0.35">
      <c r="A195" s="55" t="s">
        <v>235</v>
      </c>
      <c r="B195" s="56">
        <v>46.69</v>
      </c>
      <c r="C195" s="56">
        <v>20</v>
      </c>
      <c r="D195" s="57">
        <v>2.33</v>
      </c>
      <c r="E195" s="57">
        <v>0.47</v>
      </c>
      <c r="F195" s="47"/>
      <c r="G195" s="47"/>
    </row>
    <row r="196" spans="1:7" ht="17.5" x14ac:dyDescent="0.35">
      <c r="A196" s="55" t="s">
        <v>236</v>
      </c>
      <c r="B196" s="56">
        <v>22.82</v>
      </c>
      <c r="C196" s="56">
        <v>6</v>
      </c>
      <c r="D196" s="57">
        <v>3.8</v>
      </c>
      <c r="E196" s="57">
        <v>0.76</v>
      </c>
      <c r="F196" s="47"/>
      <c r="G196" s="47"/>
    </row>
    <row r="197" spans="1:7" ht="21.75" customHeight="1" x14ac:dyDescent="0.35">
      <c r="A197" s="246" t="s">
        <v>237</v>
      </c>
      <c r="B197" s="246"/>
      <c r="C197" s="246"/>
      <c r="D197" s="246"/>
    </row>
    <row r="198" spans="1:7" ht="99.75" customHeight="1" x14ac:dyDescent="0.35">
      <c r="A198" s="244" t="s">
        <v>213</v>
      </c>
      <c r="B198" s="244" t="s">
        <v>238</v>
      </c>
      <c r="C198" s="244" t="s">
        <v>239</v>
      </c>
      <c r="D198" s="244" t="s">
        <v>216</v>
      </c>
      <c r="E198" s="244"/>
      <c r="F198" s="46"/>
      <c r="G198" s="46"/>
    </row>
    <row r="199" spans="1:7" ht="15.75" customHeight="1" x14ac:dyDescent="0.35">
      <c r="A199" s="244"/>
      <c r="B199" s="244"/>
      <c r="C199" s="244"/>
      <c r="D199" s="59" t="s">
        <v>240</v>
      </c>
      <c r="E199" s="59" t="s">
        <v>218</v>
      </c>
      <c r="F199" s="46"/>
      <c r="G199" s="46"/>
    </row>
    <row r="200" spans="1:7" ht="17.5" x14ac:dyDescent="0.35">
      <c r="A200" s="49" t="s">
        <v>219</v>
      </c>
      <c r="B200" s="54">
        <v>787.5</v>
      </c>
      <c r="C200" s="54">
        <v>700</v>
      </c>
      <c r="D200" s="51">
        <v>1.1100000000000001</v>
      </c>
      <c r="E200" s="51">
        <v>0.33</v>
      </c>
      <c r="F200" s="52"/>
      <c r="G200" s="60"/>
    </row>
    <row r="201" spans="1:7" ht="17.5" x14ac:dyDescent="0.35">
      <c r="A201" s="49" t="s">
        <v>220</v>
      </c>
      <c r="B201" s="54">
        <v>723.2</v>
      </c>
      <c r="C201" s="54" t="s">
        <v>241</v>
      </c>
      <c r="D201" s="51">
        <v>1.05</v>
      </c>
      <c r="E201" s="51">
        <v>0.31</v>
      </c>
      <c r="F201" s="46"/>
      <c r="G201" s="46"/>
    </row>
    <row r="202" spans="1:7" ht="17.5" x14ac:dyDescent="0.35">
      <c r="A202" s="49" t="s">
        <v>222</v>
      </c>
      <c r="B202" s="54">
        <v>35.07</v>
      </c>
      <c r="C202" s="54">
        <v>23.1</v>
      </c>
      <c r="D202" s="51">
        <v>1.52</v>
      </c>
      <c r="E202" s="51">
        <v>0.46</v>
      </c>
      <c r="F202" s="46"/>
      <c r="G202" s="46"/>
    </row>
    <row r="203" spans="1:7" ht="17.5" x14ac:dyDescent="0.35">
      <c r="A203" s="49" t="s">
        <v>223</v>
      </c>
      <c r="B203" s="54">
        <v>25.68</v>
      </c>
      <c r="C203" s="54">
        <v>23.7</v>
      </c>
      <c r="D203" s="51">
        <v>1.08</v>
      </c>
      <c r="E203" s="51">
        <v>0.33</v>
      </c>
      <c r="F203" s="46"/>
      <c r="G203" s="46"/>
    </row>
    <row r="204" spans="1:7" ht="17.5" x14ac:dyDescent="0.35">
      <c r="A204" s="49" t="s">
        <v>224</v>
      </c>
      <c r="B204" s="54">
        <v>101.92</v>
      </c>
      <c r="C204" s="54" t="s">
        <v>242</v>
      </c>
      <c r="D204" s="51">
        <v>1.01</v>
      </c>
      <c r="E204" s="51">
        <v>0.3</v>
      </c>
      <c r="F204" s="46"/>
      <c r="G204" s="46"/>
    </row>
    <row r="205" spans="1:7" ht="17.5" x14ac:dyDescent="0.35">
      <c r="A205" s="49" t="s">
        <v>225</v>
      </c>
      <c r="B205" s="54">
        <v>31.56</v>
      </c>
      <c r="C205" s="54">
        <v>18</v>
      </c>
      <c r="D205" s="51">
        <v>1.75</v>
      </c>
      <c r="E205" s="51">
        <v>0.53</v>
      </c>
      <c r="F205" s="46"/>
      <c r="G205" s="46"/>
    </row>
    <row r="206" spans="1:7" ht="17.5" x14ac:dyDescent="0.35">
      <c r="A206" s="49" t="s">
        <v>226</v>
      </c>
      <c r="B206" s="54">
        <v>0.41</v>
      </c>
      <c r="C206" s="54" t="s">
        <v>243</v>
      </c>
      <c r="D206" s="51">
        <v>1.1399999999999999</v>
      </c>
      <c r="E206" s="51">
        <v>0.34</v>
      </c>
      <c r="F206" s="46"/>
      <c r="G206" s="46"/>
    </row>
    <row r="207" spans="1:7" ht="17.5" x14ac:dyDescent="0.35">
      <c r="A207" s="49" t="s">
        <v>228</v>
      </c>
      <c r="B207" s="54">
        <v>0.41</v>
      </c>
      <c r="C207" s="54" t="s">
        <v>244</v>
      </c>
      <c r="D207" s="51">
        <v>0.98</v>
      </c>
      <c r="E207" s="51">
        <v>0.28999999999999998</v>
      </c>
      <c r="F207" s="46"/>
      <c r="G207" s="46"/>
    </row>
    <row r="208" spans="1:7" ht="17.5" x14ac:dyDescent="0.35">
      <c r="A208" s="49" t="s">
        <v>230</v>
      </c>
      <c r="B208" s="54">
        <v>596.91999999999996</v>
      </c>
      <c r="C208" s="54">
        <v>210</v>
      </c>
      <c r="D208" s="51">
        <v>2.84</v>
      </c>
      <c r="E208" s="51">
        <v>0.85</v>
      </c>
      <c r="F208" s="46"/>
      <c r="G208" s="46"/>
    </row>
    <row r="209" spans="1:8" ht="17.5" x14ac:dyDescent="0.35">
      <c r="A209" s="49" t="s">
        <v>231</v>
      </c>
      <c r="B209" s="54">
        <v>283.44</v>
      </c>
      <c r="C209" s="54">
        <v>330</v>
      </c>
      <c r="D209" s="51">
        <v>0.86</v>
      </c>
      <c r="E209" s="51">
        <v>0.26</v>
      </c>
      <c r="F209" s="46"/>
      <c r="G209" s="46"/>
    </row>
    <row r="210" spans="1:8" ht="17.5" x14ac:dyDescent="0.35">
      <c r="A210" s="49" t="s">
        <v>232</v>
      </c>
      <c r="B210" s="54">
        <v>175.22</v>
      </c>
      <c r="C210" s="54">
        <v>75</v>
      </c>
      <c r="D210" s="51">
        <v>2.34</v>
      </c>
      <c r="E210" s="51">
        <v>0.7</v>
      </c>
      <c r="F210" s="46"/>
      <c r="G210" s="46"/>
    </row>
    <row r="211" spans="1:8" ht="17.5" x14ac:dyDescent="0.35">
      <c r="A211" s="49" t="s">
        <v>233</v>
      </c>
      <c r="B211" s="54">
        <v>8.5399999999999991</v>
      </c>
      <c r="C211" s="54">
        <v>3.6</v>
      </c>
      <c r="D211" s="51">
        <v>2.37</v>
      </c>
      <c r="E211" s="51">
        <v>0.98</v>
      </c>
      <c r="F211" s="46"/>
      <c r="G211" s="46"/>
    </row>
    <row r="212" spans="1:8" ht="17.5" x14ac:dyDescent="0.35">
      <c r="A212" s="49" t="s">
        <v>234</v>
      </c>
      <c r="B212" s="54">
        <v>1235.83</v>
      </c>
      <c r="C212" s="54">
        <v>330</v>
      </c>
      <c r="D212" s="51">
        <v>3.74</v>
      </c>
      <c r="E212" s="51">
        <v>1.1200000000000001</v>
      </c>
      <c r="F212" s="46"/>
      <c r="G212" s="46"/>
    </row>
    <row r="213" spans="1:8" ht="17.5" x14ac:dyDescent="0.35">
      <c r="A213" s="49" t="s">
        <v>235</v>
      </c>
      <c r="B213" s="54">
        <v>98.18</v>
      </c>
      <c r="C213" s="54">
        <v>30</v>
      </c>
      <c r="D213" s="51">
        <v>3.27</v>
      </c>
      <c r="E213" s="51">
        <v>0.98</v>
      </c>
      <c r="F213" s="46"/>
      <c r="G213" s="46"/>
    </row>
    <row r="214" spans="1:8" ht="17.5" x14ac:dyDescent="0.35">
      <c r="A214" s="49" t="s">
        <v>236</v>
      </c>
      <c r="B214" s="54">
        <v>21.24</v>
      </c>
      <c r="C214" s="54">
        <v>9</v>
      </c>
      <c r="D214" s="51">
        <v>2.36</v>
      </c>
      <c r="E214" s="51">
        <v>0.71</v>
      </c>
      <c r="F214" s="46"/>
      <c r="G214" s="46"/>
    </row>
    <row r="215" spans="1:8" ht="80.25" customHeight="1" x14ac:dyDescent="0.6">
      <c r="A215" s="245" t="s">
        <v>245</v>
      </c>
      <c r="B215" s="245"/>
      <c r="C215" s="245"/>
      <c r="D215" s="245"/>
      <c r="E215" s="245"/>
      <c r="F215" s="245"/>
      <c r="G215" s="245"/>
      <c r="H215" s="245"/>
    </row>
  </sheetData>
  <mergeCells count="59">
    <mergeCell ref="A215:H215"/>
    <mergeCell ref="A197:D197"/>
    <mergeCell ref="A198:A199"/>
    <mergeCell ref="B198:B199"/>
    <mergeCell ref="C198:C199"/>
    <mergeCell ref="D198:E198"/>
    <mergeCell ref="A176:H176"/>
    <mergeCell ref="A177:H177"/>
    <mergeCell ref="A178:H178"/>
    <mergeCell ref="A179:D179"/>
    <mergeCell ref="A180:A181"/>
    <mergeCell ref="B180:B181"/>
    <mergeCell ref="C180:C181"/>
    <mergeCell ref="D180:E180"/>
    <mergeCell ref="A170:G170"/>
    <mergeCell ref="A171:H171"/>
    <mergeCell ref="A173:H173"/>
    <mergeCell ref="A174:H174"/>
    <mergeCell ref="A175:H175"/>
    <mergeCell ref="A164:B164"/>
    <mergeCell ref="A165:B165"/>
    <mergeCell ref="A166:B166"/>
    <mergeCell ref="A168:G168"/>
    <mergeCell ref="A169:H169"/>
    <mergeCell ref="A133:A137"/>
    <mergeCell ref="A141:A144"/>
    <mergeCell ref="A146:A150"/>
    <mergeCell ref="A153:A155"/>
    <mergeCell ref="A157:A162"/>
    <mergeCell ref="A103:A106"/>
    <mergeCell ref="A108:A112"/>
    <mergeCell ref="A115:A118"/>
    <mergeCell ref="A120:A124"/>
    <mergeCell ref="A128:A131"/>
    <mergeCell ref="A69:A73"/>
    <mergeCell ref="A77:A80"/>
    <mergeCell ref="A82:A85"/>
    <mergeCell ref="A90:A93"/>
    <mergeCell ref="A95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B27" sqref="B27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258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131</v>
      </c>
      <c r="C13" s="17">
        <v>100</v>
      </c>
      <c r="D13" s="18">
        <v>0.4</v>
      </c>
      <c r="E13" s="18">
        <v>0.4</v>
      </c>
      <c r="F13" s="18">
        <v>9.8000000000000007</v>
      </c>
      <c r="G13" s="18">
        <v>44.4</v>
      </c>
      <c r="H13" s="17" t="s">
        <v>26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259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13.799999999999999</v>
      </c>
      <c r="E16" s="21">
        <f>SUM(E12:E15)</f>
        <v>12.200000000000001</v>
      </c>
      <c r="F16" s="21">
        <f>SUM(F12:F15)</f>
        <v>80</v>
      </c>
      <c r="G16" s="21">
        <f>SUM(G12:G15)</f>
        <v>484.59999999999997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260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259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261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258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262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8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8" s="6" customFormat="1" ht="21" customHeight="1" x14ac:dyDescent="0.3">
      <c r="A43" s="238">
        <v>2</v>
      </c>
      <c r="B43" s="17" t="s">
        <v>61</v>
      </c>
      <c r="C43" s="17">
        <v>200</v>
      </c>
      <c r="D43" s="18">
        <v>4.2</v>
      </c>
      <c r="E43" s="18">
        <v>6</v>
      </c>
      <c r="F43" s="18">
        <v>8.16</v>
      </c>
      <c r="G43" s="18">
        <v>103.2</v>
      </c>
      <c r="H43" s="17" t="s">
        <v>62</v>
      </c>
    </row>
    <row r="44" spans="1:8" s="6" customFormat="1" ht="21" customHeight="1" x14ac:dyDescent="0.3">
      <c r="A44" s="238"/>
      <c r="B44" s="17" t="s">
        <v>251</v>
      </c>
      <c r="C44" s="17">
        <v>90</v>
      </c>
      <c r="D44" s="18">
        <v>21.2</v>
      </c>
      <c r="E44" s="18">
        <v>9.5</v>
      </c>
      <c r="F44" s="18">
        <v>12.7</v>
      </c>
      <c r="G44" s="18">
        <v>220.9</v>
      </c>
      <c r="H44" s="17" t="s">
        <v>252</v>
      </c>
    </row>
    <row r="45" spans="1:8" s="6" customFormat="1" ht="21" customHeight="1" x14ac:dyDescent="0.3">
      <c r="A45" s="238">
        <v>3</v>
      </c>
      <c r="B45" s="17" t="s">
        <v>64</v>
      </c>
      <c r="C45" s="17">
        <v>150</v>
      </c>
      <c r="D45" s="18">
        <v>3.1</v>
      </c>
      <c r="E45" s="18">
        <v>5.3</v>
      </c>
      <c r="F45" s="18">
        <v>19.8</v>
      </c>
      <c r="G45" s="18">
        <v>139.4</v>
      </c>
      <c r="H45" s="17" t="s">
        <v>65</v>
      </c>
    </row>
    <row r="46" spans="1:8" s="6" customFormat="1" ht="21" customHeight="1" x14ac:dyDescent="0.3">
      <c r="A46" s="23"/>
      <c r="B46" s="17" t="s">
        <v>37</v>
      </c>
      <c r="C46" s="17">
        <v>80</v>
      </c>
      <c r="D46" s="18">
        <v>5.3</v>
      </c>
      <c r="E46" s="18">
        <v>1</v>
      </c>
      <c r="F46" s="18">
        <v>31.7</v>
      </c>
      <c r="G46" s="18">
        <v>156.5</v>
      </c>
      <c r="H46" s="17" t="s">
        <v>26</v>
      </c>
    </row>
    <row r="47" spans="1:8" s="6" customFormat="1" ht="21" customHeight="1" x14ac:dyDescent="0.3">
      <c r="A47" s="23"/>
      <c r="B47" s="17" t="s">
        <v>263</v>
      </c>
      <c r="C47" s="17">
        <v>200</v>
      </c>
      <c r="D47" s="18">
        <v>0.6</v>
      </c>
      <c r="E47" s="18">
        <v>0.2</v>
      </c>
      <c r="F47" s="18">
        <v>15.1</v>
      </c>
      <c r="G47" s="18">
        <v>65.400000000000006</v>
      </c>
      <c r="H47" s="17" t="s">
        <v>67</v>
      </c>
    </row>
    <row r="48" spans="1:8" s="6" customFormat="1" ht="18.5" x14ac:dyDescent="0.45">
      <c r="A48" s="19" t="s">
        <v>40</v>
      </c>
      <c r="B48" s="28"/>
      <c r="C48" s="19">
        <f>SUM(C42:C47)</f>
        <v>780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8" s="6" customFormat="1" ht="18" x14ac:dyDescent="0.4">
      <c r="A49" s="13" t="s">
        <v>68</v>
      </c>
      <c r="B49" s="24"/>
      <c r="C49" s="25"/>
      <c r="D49" s="26"/>
      <c r="E49" s="26"/>
      <c r="F49" s="26"/>
      <c r="G49" s="26"/>
      <c r="H49" s="25"/>
    </row>
    <row r="50" spans="1:8" s="6" customFormat="1" ht="27" customHeight="1" x14ac:dyDescent="0.3">
      <c r="A50" s="238" t="s">
        <v>20</v>
      </c>
      <c r="B50" s="16" t="s">
        <v>69</v>
      </c>
      <c r="C50" s="17">
        <v>180</v>
      </c>
      <c r="D50" s="18">
        <v>10.6</v>
      </c>
      <c r="E50" s="18">
        <v>6.2</v>
      </c>
      <c r="F50" s="18">
        <v>49.3</v>
      </c>
      <c r="G50" s="18">
        <v>295</v>
      </c>
      <c r="H50" s="17" t="s">
        <v>70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SUM(C50:C52)</f>
        <v>460</v>
      </c>
      <c r="D53" s="21">
        <f>SUM(D50:D52)</f>
        <v>16.899999999999999</v>
      </c>
      <c r="E53" s="21">
        <f>SUM(E50:E52)</f>
        <v>6.8</v>
      </c>
      <c r="F53" s="21">
        <f>SUM(F50:F52)</f>
        <v>95.1</v>
      </c>
      <c r="G53" s="21">
        <f>SUM(G50:G52)</f>
        <v>509.3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72</v>
      </c>
      <c r="C55" s="17">
        <v>200</v>
      </c>
      <c r="D55" s="18">
        <v>5.7</v>
      </c>
      <c r="E55" s="18">
        <v>7.1</v>
      </c>
      <c r="F55" s="18">
        <v>8.1999999999999993</v>
      </c>
      <c r="G55" s="18">
        <v>119.4</v>
      </c>
      <c r="H55" s="27" t="s">
        <v>73</v>
      </c>
    </row>
    <row r="56" spans="1:8" s="6" customFormat="1" ht="18" x14ac:dyDescent="0.3">
      <c r="A56" s="238"/>
      <c r="B56" s="17" t="s">
        <v>201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202</v>
      </c>
    </row>
    <row r="57" spans="1:8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8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8" s="6" customFormat="1" ht="18" x14ac:dyDescent="0.3">
      <c r="A59" s="238">
        <v>4</v>
      </c>
      <c r="B59" s="17" t="s">
        <v>264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8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8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8" s="6" customFormat="1" ht="18" x14ac:dyDescent="0.3">
      <c r="A62" s="238" t="s">
        <v>20</v>
      </c>
      <c r="B62" s="16" t="s">
        <v>42</v>
      </c>
      <c r="C62" s="17">
        <v>60</v>
      </c>
      <c r="D62" s="18">
        <v>0.5</v>
      </c>
      <c r="E62" s="18">
        <v>6.1</v>
      </c>
      <c r="F62" s="18">
        <v>4.3</v>
      </c>
      <c r="G62" s="18">
        <v>74.3</v>
      </c>
      <c r="H62" s="17" t="s">
        <v>81</v>
      </c>
    </row>
    <row r="63" spans="1:8" s="6" customFormat="1" ht="18" x14ac:dyDescent="0.3">
      <c r="A63" s="238">
        <v>2</v>
      </c>
      <c r="B63" s="16" t="s">
        <v>258</v>
      </c>
      <c r="C63" s="17">
        <v>180</v>
      </c>
      <c r="D63" s="18">
        <v>6.5</v>
      </c>
      <c r="E63" s="18">
        <v>8.4</v>
      </c>
      <c r="F63" s="18">
        <v>30.7</v>
      </c>
      <c r="G63" s="18">
        <v>224.1</v>
      </c>
      <c r="H63" s="17" t="s">
        <v>82</v>
      </c>
    </row>
    <row r="64" spans="1:8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265</v>
      </c>
      <c r="C65" s="17">
        <v>200</v>
      </c>
      <c r="D65" s="18">
        <v>0.2</v>
      </c>
      <c r="E65" s="18">
        <v>0.1</v>
      </c>
      <c r="F65" s="18">
        <v>6.6</v>
      </c>
      <c r="G65" s="18">
        <v>27.9</v>
      </c>
      <c r="H65" s="17" t="s">
        <v>47</v>
      </c>
    </row>
    <row r="66" spans="1:8" s="6" customFormat="1" ht="17.5" x14ac:dyDescent="0.3">
      <c r="A66" s="19" t="s">
        <v>29</v>
      </c>
      <c r="B66" s="19"/>
      <c r="C66" s="19">
        <f>SUM(C62:C65)</f>
        <v>520</v>
      </c>
      <c r="D66" s="21">
        <f>SUM(D62:D65)</f>
        <v>13.299999999999999</v>
      </c>
      <c r="E66" s="21">
        <f>SUM(E62:E65)</f>
        <v>15.2</v>
      </c>
      <c r="F66" s="21">
        <f>SUM(F62:F65)</f>
        <v>81</v>
      </c>
      <c r="G66" s="21">
        <f>SUM(G62:G65)</f>
        <v>513.79999999999995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83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85</v>
      </c>
      <c r="C69" s="17">
        <v>90</v>
      </c>
      <c r="D69" s="18">
        <v>13.5</v>
      </c>
      <c r="E69" s="18">
        <v>14.5</v>
      </c>
      <c r="F69" s="18">
        <v>2.2999999999999998</v>
      </c>
      <c r="G69" s="18">
        <v>194</v>
      </c>
      <c r="H69" s="17" t="s">
        <v>86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261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36.25</v>
      </c>
      <c r="E73" s="21">
        <f>SUM(E67:E72)</f>
        <v>30.099999999999998</v>
      </c>
      <c r="F73" s="21">
        <f>SUM(F67:F72)</f>
        <v>109.53999999999999</v>
      </c>
      <c r="G73" s="21">
        <f>SUM(G67:G72)</f>
        <v>854.09999999999991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258</v>
      </c>
      <c r="C76" s="17">
        <v>200</v>
      </c>
      <c r="D76" s="18">
        <v>8.5</v>
      </c>
      <c r="E76" s="18">
        <v>8.6</v>
      </c>
      <c r="F76" s="18">
        <v>47.3</v>
      </c>
      <c r="G76" s="18">
        <v>301.10000000000002</v>
      </c>
      <c r="H76" s="17" t="s">
        <v>101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259</v>
      </c>
      <c r="C79" s="17">
        <v>200</v>
      </c>
      <c r="D79" s="18">
        <v>0.2</v>
      </c>
      <c r="E79" s="18">
        <v>0</v>
      </c>
      <c r="F79" s="18">
        <v>6.4</v>
      </c>
      <c r="G79" s="18">
        <v>26.8</v>
      </c>
      <c r="H79" s="17" t="s">
        <v>28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19.440000000000001</v>
      </c>
      <c r="E80" s="21">
        <f>SUM(E76:E79)</f>
        <v>15.1</v>
      </c>
      <c r="F80" s="21">
        <f>SUM(F76:F79)</f>
        <v>93.1</v>
      </c>
      <c r="G80" s="21">
        <f>SUM(G76:G79)</f>
        <v>587.09999999999991</v>
      </c>
      <c r="H80" s="22"/>
    </row>
    <row r="81" spans="1:8" s="6" customFormat="1" ht="18" x14ac:dyDescent="0.3">
      <c r="A81" s="238" t="s">
        <v>30</v>
      </c>
      <c r="B81" s="16" t="s">
        <v>42</v>
      </c>
      <c r="C81" s="17">
        <v>60</v>
      </c>
      <c r="D81" s="18">
        <v>0.5</v>
      </c>
      <c r="E81" s="18">
        <v>0.1</v>
      </c>
      <c r="F81" s="18">
        <v>1.5</v>
      </c>
      <c r="G81" s="18">
        <v>8.5</v>
      </c>
      <c r="H81" s="17" t="s">
        <v>190</v>
      </c>
    </row>
    <row r="82" spans="1:8" s="6" customFormat="1" ht="21" customHeight="1" x14ac:dyDescent="0.3">
      <c r="A82" s="238"/>
      <c r="B82" s="16" t="s">
        <v>104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8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8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8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8" s="6" customFormat="1" ht="18" x14ac:dyDescent="0.3">
      <c r="A86" s="238">
        <v>3</v>
      </c>
      <c r="B86" s="17" t="s">
        <v>261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8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30.5</v>
      </c>
      <c r="E87" s="21">
        <f>SUM(E81:E86)</f>
        <v>28.6</v>
      </c>
      <c r="F87" s="21">
        <f>SUM(F81:F86)</f>
        <v>101.17999999999999</v>
      </c>
      <c r="G87" s="21">
        <f>SUM(G81:G86)</f>
        <v>783.5</v>
      </c>
      <c r="H87" s="22"/>
    </row>
    <row r="88" spans="1:8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8" s="6" customFormat="1" ht="18" x14ac:dyDescent="0.3">
      <c r="A89" s="238" t="s">
        <v>20</v>
      </c>
      <c r="B89" s="16" t="s">
        <v>42</v>
      </c>
      <c r="C89" s="17">
        <v>60</v>
      </c>
      <c r="D89" s="18">
        <v>1</v>
      </c>
      <c r="E89" s="18">
        <v>6.1</v>
      </c>
      <c r="F89" s="18">
        <v>5.8</v>
      </c>
      <c r="G89" s="18">
        <v>81.5</v>
      </c>
      <c r="H89" s="17" t="s">
        <v>108</v>
      </c>
    </row>
    <row r="90" spans="1:8" s="6" customFormat="1" ht="18" x14ac:dyDescent="0.3">
      <c r="A90" s="238"/>
      <c r="B90" s="17" t="s">
        <v>109</v>
      </c>
      <c r="C90" s="17">
        <v>180</v>
      </c>
      <c r="D90" s="18">
        <v>2.93</v>
      </c>
      <c r="E90" s="18">
        <v>1.81</v>
      </c>
      <c r="F90" s="18">
        <v>16.559999999999999</v>
      </c>
      <c r="G90" s="18">
        <v>194.4</v>
      </c>
      <c r="H90" s="17" t="s">
        <v>110</v>
      </c>
    </row>
    <row r="91" spans="1:8" s="6" customFormat="1" ht="18" x14ac:dyDescent="0.3">
      <c r="A91" s="238">
        <v>2</v>
      </c>
      <c r="B91" s="17" t="s">
        <v>25</v>
      </c>
      <c r="C91" s="17">
        <v>80</v>
      </c>
      <c r="D91" s="18">
        <v>6.1</v>
      </c>
      <c r="E91" s="18">
        <v>0.6</v>
      </c>
      <c r="F91" s="18">
        <v>39.4</v>
      </c>
      <c r="G91" s="18">
        <v>187.5</v>
      </c>
      <c r="H91" s="17" t="s">
        <v>26</v>
      </c>
    </row>
    <row r="92" spans="1:8" s="6" customFormat="1" ht="18" x14ac:dyDescent="0.3">
      <c r="A92" s="238"/>
      <c r="B92" s="17" t="s">
        <v>265</v>
      </c>
      <c r="C92" s="17">
        <v>200</v>
      </c>
      <c r="D92" s="18">
        <v>0.2</v>
      </c>
      <c r="E92" s="18">
        <v>0.1</v>
      </c>
      <c r="F92" s="18">
        <v>6.6</v>
      </c>
      <c r="G92" s="18">
        <v>27.9</v>
      </c>
      <c r="H92" s="17" t="s">
        <v>47</v>
      </c>
    </row>
    <row r="93" spans="1:8" s="6" customFormat="1" ht="17.5" x14ac:dyDescent="0.3">
      <c r="A93" s="19" t="s">
        <v>29</v>
      </c>
      <c r="B93" s="19"/>
      <c r="C93" s="19">
        <f>SUM(C89:C92)</f>
        <v>520</v>
      </c>
      <c r="D93" s="21">
        <f>SUM(D89:D92)</f>
        <v>10.229999999999999</v>
      </c>
      <c r="E93" s="21">
        <f>SUM(E89:E92)</f>
        <v>8.61</v>
      </c>
      <c r="F93" s="21">
        <f>SUM(F89:F92)</f>
        <v>68.36</v>
      </c>
      <c r="G93" s="21">
        <f>SUM(G89:G92)</f>
        <v>491.29999999999995</v>
      </c>
      <c r="H93" s="22"/>
    </row>
    <row r="94" spans="1:8" s="6" customFormat="1" ht="18" x14ac:dyDescent="0.3">
      <c r="A94" s="238" t="s">
        <v>30</v>
      </c>
      <c r="B94" s="16" t="s">
        <v>42</v>
      </c>
      <c r="C94" s="17">
        <v>60</v>
      </c>
      <c r="D94" s="18">
        <v>1.5</v>
      </c>
      <c r="E94" s="18">
        <v>6.1</v>
      </c>
      <c r="F94" s="18">
        <v>6.2</v>
      </c>
      <c r="G94" s="18">
        <v>85.8</v>
      </c>
      <c r="H94" s="17" t="s">
        <v>196</v>
      </c>
    </row>
    <row r="95" spans="1:8" s="6" customFormat="1" ht="36" x14ac:dyDescent="0.3">
      <c r="A95" s="238">
        <v>2</v>
      </c>
      <c r="B95" s="17" t="s">
        <v>111</v>
      </c>
      <c r="C95" s="17">
        <v>250</v>
      </c>
      <c r="D95" s="18">
        <v>11.3</v>
      </c>
      <c r="E95" s="18">
        <v>3.82</v>
      </c>
      <c r="F95" s="18">
        <v>23.29</v>
      </c>
      <c r="G95" s="18">
        <v>172.7</v>
      </c>
      <c r="H95" s="17" t="s">
        <v>112</v>
      </c>
    </row>
    <row r="96" spans="1:8" s="6" customFormat="1" ht="26.25" customHeight="1" x14ac:dyDescent="0.3">
      <c r="A96" s="238">
        <v>3</v>
      </c>
      <c r="B96" s="17" t="s">
        <v>113</v>
      </c>
      <c r="C96" s="17">
        <v>250</v>
      </c>
      <c r="D96" s="18">
        <v>31.01</v>
      </c>
      <c r="E96" s="18">
        <v>7.78</v>
      </c>
      <c r="F96" s="18">
        <v>21.98</v>
      </c>
      <c r="G96" s="18">
        <v>292.10000000000002</v>
      </c>
      <c r="H96" s="17" t="s">
        <v>114</v>
      </c>
    </row>
    <row r="97" spans="1:8" s="6" customFormat="1" ht="18" x14ac:dyDescent="0.3">
      <c r="A97" s="238">
        <v>4</v>
      </c>
      <c r="B97" s="17" t="s">
        <v>37</v>
      </c>
      <c r="C97" s="17">
        <v>80</v>
      </c>
      <c r="D97" s="18">
        <v>5.3</v>
      </c>
      <c r="E97" s="18">
        <v>1</v>
      </c>
      <c r="F97" s="18">
        <v>31.7</v>
      </c>
      <c r="G97" s="18">
        <v>156.5</v>
      </c>
      <c r="H97" s="17" t="s">
        <v>26</v>
      </c>
    </row>
    <row r="98" spans="1:8" s="6" customFormat="1" ht="18" x14ac:dyDescent="0.3">
      <c r="A98" s="238">
        <v>5</v>
      </c>
      <c r="B98" s="17" t="s">
        <v>266</v>
      </c>
      <c r="C98" s="17">
        <v>200</v>
      </c>
      <c r="D98" s="18">
        <v>0.31</v>
      </c>
      <c r="E98" s="18">
        <v>0.1</v>
      </c>
      <c r="F98" s="18">
        <v>1.63</v>
      </c>
      <c r="G98" s="18">
        <v>28.6</v>
      </c>
      <c r="H98" s="17" t="s">
        <v>116</v>
      </c>
    </row>
    <row r="99" spans="1:8" s="6" customFormat="1" ht="17.5" x14ac:dyDescent="0.3">
      <c r="A99" s="19" t="s">
        <v>40</v>
      </c>
      <c r="B99" s="19"/>
      <c r="C99" s="19">
        <f>SUM(C94:C98)</f>
        <v>840</v>
      </c>
      <c r="D99" s="21">
        <f>SUM(D94:D98)</f>
        <v>49.42</v>
      </c>
      <c r="E99" s="21">
        <f>SUM(E94:E98)</f>
        <v>18.8</v>
      </c>
      <c r="F99" s="21">
        <f>SUM(F94:F98)</f>
        <v>84.8</v>
      </c>
      <c r="G99" s="21">
        <f>SUM(G94:G98)</f>
        <v>735.7</v>
      </c>
      <c r="H99" s="22"/>
    </row>
    <row r="100" spans="1:8" s="6" customFormat="1" ht="18" x14ac:dyDescent="0.4">
      <c r="A100" s="13" t="s">
        <v>56</v>
      </c>
      <c r="B100" s="24"/>
      <c r="C100" s="25"/>
      <c r="D100" s="26"/>
      <c r="E100" s="26"/>
      <c r="F100" s="26"/>
      <c r="G100" s="26"/>
      <c r="H100" s="25"/>
    </row>
    <row r="101" spans="1:8" s="6" customFormat="1" ht="23.25" customHeight="1" x14ac:dyDescent="0.3">
      <c r="A101" s="238" t="s">
        <v>20</v>
      </c>
      <c r="B101" s="16" t="s">
        <v>258</v>
      </c>
      <c r="C101" s="17">
        <v>200</v>
      </c>
      <c r="D101" s="18">
        <v>8.1</v>
      </c>
      <c r="E101" s="18">
        <v>9.1999999999999993</v>
      </c>
      <c r="F101" s="18">
        <v>38.6</v>
      </c>
      <c r="G101" s="18">
        <v>270.3</v>
      </c>
      <c r="H101" s="17" t="s">
        <v>117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262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SUM(C101:C103)</f>
        <v>480</v>
      </c>
      <c r="D104" s="21">
        <f>SUM(D101:D103)</f>
        <v>14.51</v>
      </c>
      <c r="E104" s="21">
        <f>SUM(E101:E103)</f>
        <v>9.8999999999999986</v>
      </c>
      <c r="F104" s="21">
        <f>SUM(F101:F103)</f>
        <v>79.63</v>
      </c>
      <c r="G104" s="21">
        <f>SUM(G101:G103)</f>
        <v>466.40000000000003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201</v>
      </c>
      <c r="C107" s="17">
        <v>90</v>
      </c>
      <c r="D107" s="18">
        <v>17.2</v>
      </c>
      <c r="E107" s="18">
        <v>3.9</v>
      </c>
      <c r="F107" s="18">
        <v>12</v>
      </c>
      <c r="G107" s="18">
        <v>151.80000000000001</v>
      </c>
      <c r="H107" s="17" t="s">
        <v>202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267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41.41</v>
      </c>
      <c r="E111" s="21">
        <f>SUM(E105:E110)</f>
        <v>27.36</v>
      </c>
      <c r="F111" s="21">
        <f>SUM(F105:F110)</f>
        <v>102.74</v>
      </c>
      <c r="G111" s="21">
        <f>SUM(G105:G110)</f>
        <v>822.89999999999986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8" s="6" customFormat="1" ht="21.75" customHeight="1" x14ac:dyDescent="0.3">
      <c r="A113" s="238" t="s">
        <v>20</v>
      </c>
      <c r="B113" s="16" t="s">
        <v>254</v>
      </c>
      <c r="C113" s="17">
        <v>150</v>
      </c>
      <c r="D113" s="18">
        <v>29.65</v>
      </c>
      <c r="E113" s="18">
        <v>10.7</v>
      </c>
      <c r="F113" s="18">
        <v>21.63</v>
      </c>
      <c r="G113" s="18">
        <v>301.2</v>
      </c>
      <c r="H113" s="17" t="s">
        <v>255</v>
      </c>
    </row>
    <row r="114" spans="1:8" s="6" customFormat="1" ht="18.75" customHeight="1" x14ac:dyDescent="0.3">
      <c r="A114" s="238">
        <v>2</v>
      </c>
      <c r="B114" s="17" t="s">
        <v>131</v>
      </c>
      <c r="C114" s="17">
        <v>100</v>
      </c>
      <c r="D114" s="18">
        <v>0.4</v>
      </c>
      <c r="E114" s="18">
        <v>0.4</v>
      </c>
      <c r="F114" s="18">
        <v>9.8000000000000007</v>
      </c>
      <c r="G114" s="18">
        <v>44.4</v>
      </c>
      <c r="H114" s="17" t="s">
        <v>26</v>
      </c>
    </row>
    <row r="115" spans="1:8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8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8" s="6" customFormat="1" ht="17.5" x14ac:dyDescent="0.3">
      <c r="A117" s="19" t="s">
        <v>29</v>
      </c>
      <c r="B117" s="19"/>
      <c r="C117" s="19">
        <f>SUM(C113:C116)</f>
        <v>530</v>
      </c>
      <c r="D117" s="21">
        <f>SUM(D113:D116)</f>
        <v>36.35</v>
      </c>
      <c r="E117" s="21">
        <f>SUM(E113:E116)</f>
        <v>11.7</v>
      </c>
      <c r="F117" s="21">
        <f>SUM(F113:F116)</f>
        <v>77.23</v>
      </c>
      <c r="G117" s="21">
        <f>SUM(G113:G116)</f>
        <v>559.89999999999986</v>
      </c>
      <c r="H117" s="22"/>
    </row>
    <row r="118" spans="1:8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8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8" s="6" customFormat="1" ht="18" x14ac:dyDescent="0.3">
      <c r="A120" s="238">
        <v>3</v>
      </c>
      <c r="B120" s="17" t="s">
        <v>128</v>
      </c>
      <c r="C120" s="17">
        <v>90</v>
      </c>
      <c r="D120" s="18">
        <v>17.09</v>
      </c>
      <c r="E120" s="18">
        <v>19.760000000000002</v>
      </c>
      <c r="F120" s="18">
        <v>4.95</v>
      </c>
      <c r="G120" s="18">
        <v>266.10000000000002</v>
      </c>
      <c r="H120" s="17" t="s">
        <v>129</v>
      </c>
    </row>
    <row r="121" spans="1:8" s="6" customFormat="1" ht="18" x14ac:dyDescent="0.3">
      <c r="A121" s="238"/>
      <c r="B121" s="17" t="s">
        <v>52</v>
      </c>
      <c r="C121" s="17">
        <v>150</v>
      </c>
      <c r="D121" s="18">
        <v>3.6</v>
      </c>
      <c r="E121" s="18">
        <v>4.8</v>
      </c>
      <c r="F121" s="18">
        <v>36.4</v>
      </c>
      <c r="G121" s="18">
        <v>203.5</v>
      </c>
      <c r="H121" s="17" t="s">
        <v>53</v>
      </c>
    </row>
    <row r="122" spans="1:8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8" s="6" customFormat="1" ht="18" x14ac:dyDescent="0.3">
      <c r="A123" s="23"/>
      <c r="B123" s="17" t="s">
        <v>266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8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36.39</v>
      </c>
      <c r="E124" s="21">
        <f>SUM(E118:E123)</f>
        <v>34.46</v>
      </c>
      <c r="F124" s="21">
        <f>SUM(F118:F123)</f>
        <v>107.14999999999999</v>
      </c>
      <c r="G124" s="21">
        <f>SUM(G118:G123)</f>
        <v>883.6</v>
      </c>
      <c r="H124" s="22"/>
    </row>
    <row r="125" spans="1:8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8" s="6" customFormat="1" ht="27.75" customHeight="1" x14ac:dyDescent="0.3">
      <c r="A126" s="238" t="s">
        <v>20</v>
      </c>
      <c r="B126" s="16" t="s">
        <v>258</v>
      </c>
      <c r="C126" s="17">
        <v>200</v>
      </c>
      <c r="D126" s="18">
        <v>7.15</v>
      </c>
      <c r="E126" s="18">
        <v>5.76</v>
      </c>
      <c r="F126" s="18">
        <v>16.71</v>
      </c>
      <c r="G126" s="18">
        <v>219.36</v>
      </c>
      <c r="H126" s="17" t="s">
        <v>130</v>
      </c>
    </row>
    <row r="127" spans="1:8" s="6" customFormat="1" ht="20.2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20.25" customHeight="1" x14ac:dyDescent="0.3">
      <c r="A128" s="238"/>
      <c r="B128" s="17" t="s">
        <v>265</v>
      </c>
      <c r="C128" s="17">
        <v>200</v>
      </c>
      <c r="D128" s="18">
        <v>0.2</v>
      </c>
      <c r="E128" s="18">
        <v>0.1</v>
      </c>
      <c r="F128" s="18">
        <v>6.6</v>
      </c>
      <c r="G128" s="18">
        <v>27.9</v>
      </c>
      <c r="H128" s="17" t="s">
        <v>47</v>
      </c>
    </row>
    <row r="129" spans="1:8" s="6" customFormat="1" ht="18" x14ac:dyDescent="0.3">
      <c r="A129" s="238">
        <v>4</v>
      </c>
      <c r="B129" s="17" t="s">
        <v>131</v>
      </c>
      <c r="C129" s="17">
        <v>100</v>
      </c>
      <c r="D129" s="18">
        <v>0.4</v>
      </c>
      <c r="E129" s="18">
        <v>0.4</v>
      </c>
      <c r="F129" s="18">
        <v>9.8000000000000007</v>
      </c>
      <c r="G129" s="18">
        <v>44.4</v>
      </c>
      <c r="H129" s="17" t="s">
        <v>26</v>
      </c>
    </row>
    <row r="130" spans="1:8" s="6" customFormat="1" ht="17.5" x14ac:dyDescent="0.3">
      <c r="A130" s="19" t="s">
        <v>29</v>
      </c>
      <c r="B130" s="19"/>
      <c r="C130" s="19">
        <f>SUM(C126:C129)</f>
        <v>580</v>
      </c>
      <c r="D130" s="21">
        <f>SUM(D126:D129)</f>
        <v>13.85</v>
      </c>
      <c r="E130" s="21">
        <f>SUM(E126:E129)</f>
        <v>6.8599999999999994</v>
      </c>
      <c r="F130" s="21">
        <f>SUM(F126:F129)</f>
        <v>72.510000000000005</v>
      </c>
      <c r="G130" s="21">
        <f>SUM(G126:G129)</f>
        <v>479.15999999999997</v>
      </c>
      <c r="H130" s="22"/>
    </row>
    <row r="131" spans="1:8" s="6" customFormat="1" ht="18" x14ac:dyDescent="0.3">
      <c r="A131" s="238" t="s">
        <v>30</v>
      </c>
      <c r="B131" s="16" t="s">
        <v>42</v>
      </c>
      <c r="C131" s="17">
        <v>60</v>
      </c>
      <c r="D131" s="18">
        <v>0.9</v>
      </c>
      <c r="E131" s="18">
        <v>5.3</v>
      </c>
      <c r="F131" s="18">
        <v>5.8</v>
      </c>
      <c r="G131" s="18">
        <v>74.7</v>
      </c>
      <c r="H131" s="17" t="s">
        <v>178</v>
      </c>
    </row>
    <row r="132" spans="1:8" s="6" customFormat="1" ht="18" x14ac:dyDescent="0.3">
      <c r="A132" s="238">
        <v>2</v>
      </c>
      <c r="B132" s="17" t="s">
        <v>132</v>
      </c>
      <c r="C132" s="17">
        <v>200</v>
      </c>
      <c r="D132" s="18">
        <v>9.39</v>
      </c>
      <c r="E132" s="18">
        <v>6.07</v>
      </c>
      <c r="F132" s="18">
        <v>11.76</v>
      </c>
      <c r="G132" s="18">
        <v>139.19999999999999</v>
      </c>
      <c r="H132" s="17" t="s">
        <v>133</v>
      </c>
    </row>
    <row r="133" spans="1:8" s="6" customFormat="1" ht="18" x14ac:dyDescent="0.3">
      <c r="A133" s="238"/>
      <c r="B133" s="17" t="s">
        <v>134</v>
      </c>
      <c r="C133" s="17">
        <v>200</v>
      </c>
      <c r="D133" s="18">
        <v>15.32</v>
      </c>
      <c r="E133" s="18">
        <v>14.73</v>
      </c>
      <c r="F133" s="18">
        <v>38.58</v>
      </c>
      <c r="G133" s="18">
        <v>348.3</v>
      </c>
      <c r="H133" s="17" t="s">
        <v>135</v>
      </c>
    </row>
    <row r="134" spans="1:8" s="6" customFormat="1" ht="18" x14ac:dyDescent="0.3">
      <c r="A134" s="238"/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8" s="6" customFormat="1" ht="18" x14ac:dyDescent="0.3">
      <c r="A135" s="238">
        <v>4</v>
      </c>
      <c r="B135" s="17" t="s">
        <v>268</v>
      </c>
      <c r="C135" s="17">
        <v>200</v>
      </c>
      <c r="D135" s="18">
        <v>0.1</v>
      </c>
      <c r="E135" s="18">
        <v>0</v>
      </c>
      <c r="F135" s="18">
        <v>7</v>
      </c>
      <c r="G135" s="18">
        <v>28.8</v>
      </c>
      <c r="H135" s="17" t="s">
        <v>136</v>
      </c>
    </row>
    <row r="136" spans="1:8" s="6" customFormat="1" ht="17.5" x14ac:dyDescent="0.3">
      <c r="A136" s="19" t="s">
        <v>40</v>
      </c>
      <c r="B136" s="19"/>
      <c r="C136" s="19">
        <f>SUM(C131:C135)</f>
        <v>740</v>
      </c>
      <c r="D136" s="21">
        <f>SUM(D131:D135)</f>
        <v>31.01</v>
      </c>
      <c r="E136" s="21">
        <f>SUM(E131:E135)</f>
        <v>27.1</v>
      </c>
      <c r="F136" s="21">
        <f>SUM(F131:F135)</f>
        <v>94.84</v>
      </c>
      <c r="G136" s="21">
        <f>SUM(G131:G135)</f>
        <v>747.5</v>
      </c>
      <c r="H136" s="22"/>
    </row>
    <row r="137" spans="1:8" s="6" customFormat="1" ht="17.5" x14ac:dyDescent="0.3">
      <c r="A137" s="240" t="s">
        <v>142</v>
      </c>
      <c r="B137" s="240"/>
      <c r="C137" s="36">
        <f>(C130+C117+C104+C93+C80+C66+C53+C41+C29+C16)/10</f>
        <v>515</v>
      </c>
      <c r="D137" s="37">
        <f>(D130+D117+D104+D93+D80+D66+D53+D41+D29+D16)/10</f>
        <v>16.759000000000004</v>
      </c>
      <c r="E137" s="37">
        <f>(E130+E117+E104+E93+E80+E66+E53+E41+E29+E16)/10</f>
        <v>11.136999999999999</v>
      </c>
      <c r="F137" s="37">
        <f>(F130+F117+F104+F93+F80+F66+F53+F41+F29+F16)/10</f>
        <v>80.165999999999997</v>
      </c>
      <c r="G137" s="37">
        <f>(G130+G117+G104+G93+G80+G66+G53+G41+G29+G16)/10</f>
        <v>505.15600000000006</v>
      </c>
      <c r="H137" s="22"/>
    </row>
    <row r="138" spans="1:8" s="6" customFormat="1" ht="17.5" x14ac:dyDescent="0.3">
      <c r="A138" s="240" t="s">
        <v>143</v>
      </c>
      <c r="B138" s="240"/>
      <c r="C138" s="36">
        <f>(C136+C124+C111+C99+C87+C73+C60+C48+C36+C23)/10</f>
        <v>776</v>
      </c>
      <c r="D138" s="37">
        <f>(D136+D124+D111+D99+D87+D73+D60+D48+D36+D23)/10</f>
        <v>36.043999999999997</v>
      </c>
      <c r="E138" s="37">
        <f>(E136+E124+E111+E99+E87+E73+E60+E48+E36+E23)/10</f>
        <v>28.776999999999997</v>
      </c>
      <c r="F138" s="37">
        <f>(F136+F124+F111+F99+F87+F73+F60+F48+F36+F23)/10</f>
        <v>98.777000000000015</v>
      </c>
      <c r="G138" s="37">
        <f>(G136+G124+G111+G99+G87+G73+G60+G48+G36+G23)/10</f>
        <v>805.07999999999993</v>
      </c>
      <c r="H138" s="22"/>
    </row>
    <row r="139" spans="1:8" s="6" customFormat="1" ht="17.5" x14ac:dyDescent="0.3">
      <c r="A139" s="240" t="s">
        <v>144</v>
      </c>
      <c r="B139" s="240"/>
      <c r="C139" s="36">
        <f>C137+C138</f>
        <v>1291</v>
      </c>
      <c r="D139" s="37">
        <f>D137+D138</f>
        <v>52.802999999999997</v>
      </c>
      <c r="E139" s="37">
        <f>E137+E138</f>
        <v>39.913999999999994</v>
      </c>
      <c r="F139" s="37">
        <f>F137+F138</f>
        <v>178.94300000000001</v>
      </c>
      <c r="G139" s="37">
        <f>G137+G138</f>
        <v>1310.2359999999999</v>
      </c>
      <c r="H139" s="22"/>
    </row>
    <row r="140" spans="1:8" s="6" customFormat="1" ht="17.5" x14ac:dyDescent="0.3">
      <c r="A140" s="38" t="s">
        <v>145</v>
      </c>
      <c r="B140" s="39"/>
      <c r="C140" s="40"/>
      <c r="D140" s="41"/>
      <c r="E140" s="41"/>
      <c r="F140" s="41"/>
      <c r="G140" s="41"/>
      <c r="H140" s="42"/>
    </row>
    <row r="141" spans="1:8" s="6" customFormat="1" ht="25.5" customHeight="1" x14ac:dyDescent="0.3">
      <c r="A141" s="241" t="s">
        <v>146</v>
      </c>
      <c r="B141" s="241"/>
      <c r="C141" s="241"/>
      <c r="D141" s="241"/>
      <c r="E141" s="241"/>
      <c r="F141" s="241"/>
      <c r="G141" s="241"/>
      <c r="H141" s="43"/>
    </row>
    <row r="142" spans="1:8" s="6" customFormat="1" ht="26.25" customHeight="1" x14ac:dyDescent="0.3">
      <c r="A142" s="241" t="s">
        <v>147</v>
      </c>
      <c r="B142" s="241"/>
      <c r="C142" s="241"/>
      <c r="D142" s="241"/>
      <c r="E142" s="241"/>
      <c r="F142" s="241"/>
      <c r="G142" s="241"/>
      <c r="H142" s="241"/>
    </row>
    <row r="143" spans="1:8" s="6" customFormat="1" ht="22.5" customHeight="1" x14ac:dyDescent="0.3">
      <c r="A143" s="242" t="s">
        <v>148</v>
      </c>
      <c r="B143" s="242"/>
      <c r="C143" s="242"/>
      <c r="D143" s="242"/>
      <c r="E143" s="242"/>
      <c r="F143" s="242"/>
      <c r="G143" s="242"/>
      <c r="H143" s="44"/>
    </row>
    <row r="144" spans="1:8" s="6" customFormat="1" ht="31.5" customHeight="1" x14ac:dyDescent="0.3">
      <c r="A144" s="241" t="s">
        <v>149</v>
      </c>
      <c r="B144" s="241"/>
      <c r="C144" s="241"/>
      <c r="D144" s="241"/>
      <c r="E144" s="241"/>
      <c r="F144" s="241"/>
      <c r="G144" s="241"/>
      <c r="H144" s="241"/>
    </row>
    <row r="145" spans="1:8" ht="26.25" customHeight="1" x14ac:dyDescent="0.35">
      <c r="A145" s="45" t="s">
        <v>150</v>
      </c>
    </row>
    <row r="146" spans="1:8" ht="21" customHeight="1" x14ac:dyDescent="0.35">
      <c r="A146" s="242" t="s">
        <v>151</v>
      </c>
      <c r="B146" s="242"/>
      <c r="C146" s="242"/>
      <c r="D146" s="242"/>
      <c r="E146" s="242"/>
      <c r="F146" s="242"/>
      <c r="G146" s="242"/>
      <c r="H146" s="242"/>
    </row>
    <row r="147" spans="1:8" ht="24.75" customHeight="1" x14ac:dyDescent="0.35">
      <c r="A147" s="242" t="s">
        <v>152</v>
      </c>
      <c r="B147" s="242"/>
      <c r="C147" s="242"/>
      <c r="D147" s="242"/>
      <c r="E147" s="242"/>
      <c r="F147" s="242"/>
      <c r="G147" s="242"/>
      <c r="H147" s="242"/>
    </row>
    <row r="148" spans="1:8" x14ac:dyDescent="0.35">
      <c r="A148" s="242" t="s">
        <v>153</v>
      </c>
      <c r="B148" s="242"/>
      <c r="C148" s="242"/>
      <c r="D148" s="242"/>
      <c r="E148" s="242"/>
      <c r="F148" s="242"/>
      <c r="G148" s="242"/>
      <c r="H148" s="242"/>
    </row>
    <row r="149" spans="1:8" x14ac:dyDescent="0.35">
      <c r="A149" s="242" t="s">
        <v>154</v>
      </c>
      <c r="B149" s="242"/>
      <c r="C149" s="242"/>
      <c r="D149" s="242"/>
      <c r="E149" s="242"/>
      <c r="F149" s="242"/>
      <c r="G149" s="242"/>
      <c r="H149" s="242"/>
    </row>
    <row r="150" spans="1:8" x14ac:dyDescent="0.35">
      <c r="A150" s="242" t="s">
        <v>155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156</v>
      </c>
      <c r="B151" s="242"/>
      <c r="C151" s="242"/>
      <c r="D151" s="242"/>
      <c r="E151" s="242"/>
      <c r="F151" s="242"/>
      <c r="G151" s="242"/>
      <c r="H151" s="242"/>
    </row>
  </sheetData>
  <mergeCells count="47">
    <mergeCell ref="A149:H149"/>
    <mergeCell ref="A150:H150"/>
    <mergeCell ref="A151:H151"/>
    <mergeCell ref="A143:G143"/>
    <mergeCell ref="A144:H144"/>
    <mergeCell ref="A146:H146"/>
    <mergeCell ref="A147:H147"/>
    <mergeCell ref="A148:H148"/>
    <mergeCell ref="A137:B137"/>
    <mergeCell ref="A138:B138"/>
    <mergeCell ref="A139:B139"/>
    <mergeCell ref="A141:G141"/>
    <mergeCell ref="A142:H142"/>
    <mergeCell ref="A105:A109"/>
    <mergeCell ref="A113:A116"/>
    <mergeCell ref="A118:A122"/>
    <mergeCell ref="A126:A129"/>
    <mergeCell ref="A131:A135"/>
    <mergeCell ref="A76:A79"/>
    <mergeCell ref="A81:A86"/>
    <mergeCell ref="A89:A92"/>
    <mergeCell ref="A94:A98"/>
    <mergeCell ref="A101:A103"/>
    <mergeCell ref="A42:A45"/>
    <mergeCell ref="A50:A52"/>
    <mergeCell ref="A54:A59"/>
    <mergeCell ref="A62:A65"/>
    <mergeCell ref="A67:A71"/>
    <mergeCell ref="A12:A15"/>
    <mergeCell ref="A17:A22"/>
    <mergeCell ref="A25:A28"/>
    <mergeCell ref="A30:A35"/>
    <mergeCell ref="A38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325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18" x14ac:dyDescent="0.4">
      <c r="A17" s="13" t="s">
        <v>41</v>
      </c>
      <c r="B17" s="24"/>
      <c r="C17" s="25"/>
      <c r="D17" s="26"/>
      <c r="E17" s="26"/>
      <c r="F17" s="26"/>
      <c r="G17" s="26"/>
      <c r="H17" s="25"/>
    </row>
    <row r="18" spans="1:8" s="6" customFormat="1" ht="18" x14ac:dyDescent="0.3">
      <c r="A18" s="238" t="s">
        <v>20</v>
      </c>
      <c r="B18" s="16" t="s">
        <v>42</v>
      </c>
      <c r="C18" s="17">
        <v>60</v>
      </c>
      <c r="D18" s="18">
        <v>1</v>
      </c>
      <c r="E18" s="18">
        <v>6.1</v>
      </c>
      <c r="F18" s="18">
        <v>5.8</v>
      </c>
      <c r="G18" s="18">
        <v>81.5</v>
      </c>
      <c r="H18" s="17" t="s">
        <v>43</v>
      </c>
    </row>
    <row r="19" spans="1:8" s="6" customFormat="1" ht="18" x14ac:dyDescent="0.3">
      <c r="A19" s="238"/>
      <c r="B19" s="17" t="s">
        <v>44</v>
      </c>
      <c r="C19" s="17">
        <v>160</v>
      </c>
      <c r="D19" s="18">
        <v>8</v>
      </c>
      <c r="E19" s="18">
        <v>8.4</v>
      </c>
      <c r="F19" s="18">
        <v>28</v>
      </c>
      <c r="G19" s="18">
        <v>219.6</v>
      </c>
      <c r="H19" s="17" t="s">
        <v>45</v>
      </c>
    </row>
    <row r="20" spans="1:8" s="6" customFormat="1" ht="18" x14ac:dyDescent="0.3">
      <c r="A20" s="238">
        <v>4</v>
      </c>
      <c r="B20" s="17" t="s">
        <v>25</v>
      </c>
      <c r="C20" s="17">
        <v>80</v>
      </c>
      <c r="D20" s="18">
        <v>6.1</v>
      </c>
      <c r="E20" s="18">
        <v>0.6</v>
      </c>
      <c r="F20" s="18">
        <v>39.4</v>
      </c>
      <c r="G20" s="18">
        <v>187.5</v>
      </c>
      <c r="H20" s="17" t="s">
        <v>26</v>
      </c>
    </row>
    <row r="21" spans="1:8" s="6" customFormat="1" ht="18" x14ac:dyDescent="0.3">
      <c r="A21" s="238"/>
      <c r="B21" s="17" t="s">
        <v>46</v>
      </c>
      <c r="C21" s="17">
        <v>200</v>
      </c>
      <c r="D21" s="18">
        <v>0.2</v>
      </c>
      <c r="E21" s="18">
        <v>0.1</v>
      </c>
      <c r="F21" s="18">
        <v>6.6</v>
      </c>
      <c r="G21" s="18">
        <v>27.9</v>
      </c>
      <c r="H21" s="17" t="s">
        <v>47</v>
      </c>
    </row>
    <row r="22" spans="1:8" s="6" customFormat="1" ht="18" x14ac:dyDescent="0.4">
      <c r="A22" s="19" t="s">
        <v>29</v>
      </c>
      <c r="B22" s="20"/>
      <c r="C22" s="19">
        <v>540</v>
      </c>
      <c r="D22" s="21">
        <f>SUM(D18:D21)</f>
        <v>15.299999999999999</v>
      </c>
      <c r="E22" s="21">
        <f>SUM(E18:E21)</f>
        <v>15.2</v>
      </c>
      <c r="F22" s="21">
        <f>SUM(F18:F21)</f>
        <v>79.799999999999983</v>
      </c>
      <c r="G22" s="21">
        <f>SUM(G18:G21)</f>
        <v>516.5</v>
      </c>
      <c r="H22" s="22"/>
    </row>
    <row r="23" spans="1:8" s="6" customFormat="1" ht="18" x14ac:dyDescent="0.4">
      <c r="A23" s="13" t="s">
        <v>56</v>
      </c>
      <c r="B23" s="24"/>
      <c r="C23" s="25"/>
      <c r="D23" s="26"/>
      <c r="E23" s="26"/>
      <c r="F23" s="26"/>
      <c r="G23" s="26"/>
      <c r="H23" s="25"/>
    </row>
    <row r="24" spans="1:8" s="6" customFormat="1" ht="27.75" customHeight="1" x14ac:dyDescent="0.3">
      <c r="A24" s="238" t="s">
        <v>20</v>
      </c>
      <c r="B24" s="16" t="s">
        <v>21</v>
      </c>
      <c r="C24" s="17">
        <v>180</v>
      </c>
      <c r="D24" s="18">
        <v>7.5</v>
      </c>
      <c r="E24" s="18">
        <v>9.1</v>
      </c>
      <c r="F24" s="18">
        <v>33.9</v>
      </c>
      <c r="G24" s="18">
        <v>247.4</v>
      </c>
      <c r="H24" s="17" t="s">
        <v>57</v>
      </c>
    </row>
    <row r="25" spans="1:8" s="6" customFormat="1" ht="18" x14ac:dyDescent="0.3">
      <c r="A25" s="238"/>
      <c r="B25" s="17" t="s">
        <v>131</v>
      </c>
      <c r="C25" s="17">
        <v>100</v>
      </c>
      <c r="D25" s="18">
        <v>0.4</v>
      </c>
      <c r="E25" s="18">
        <v>0.4</v>
      </c>
      <c r="F25" s="18">
        <v>9.8000000000000007</v>
      </c>
      <c r="G25" s="18">
        <v>44.4</v>
      </c>
      <c r="H25" s="17" t="s">
        <v>26</v>
      </c>
    </row>
    <row r="26" spans="1:8" s="6" customFormat="1" ht="18" x14ac:dyDescent="0.3">
      <c r="A26" s="238">
        <v>2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59</v>
      </c>
      <c r="C27" s="17">
        <v>200</v>
      </c>
      <c r="D27" s="18">
        <v>0.31</v>
      </c>
      <c r="E27" s="18">
        <v>0.1</v>
      </c>
      <c r="F27" s="18">
        <v>1.63</v>
      </c>
      <c r="G27" s="18">
        <v>8.6</v>
      </c>
      <c r="H27" s="17" t="s">
        <v>60</v>
      </c>
    </row>
    <row r="28" spans="1:8" s="6" customFormat="1" ht="18.5" x14ac:dyDescent="0.45">
      <c r="A28" s="19" t="s">
        <v>29</v>
      </c>
      <c r="B28" s="28"/>
      <c r="C28" s="19">
        <f>SUM(C24:C27)</f>
        <v>560</v>
      </c>
      <c r="D28" s="21">
        <f>SUM(D24:D27)</f>
        <v>14.31</v>
      </c>
      <c r="E28" s="21">
        <f>SUM(E24:E27)</f>
        <v>10.199999999999999</v>
      </c>
      <c r="F28" s="21">
        <f>SUM(F24:F27)</f>
        <v>84.72999999999999</v>
      </c>
      <c r="G28" s="21">
        <f>SUM(G24:G27)</f>
        <v>487.90000000000003</v>
      </c>
      <c r="H28" s="22"/>
    </row>
    <row r="29" spans="1:8" s="6" customFormat="1" ht="18" x14ac:dyDescent="0.4">
      <c r="A29" s="13" t="s">
        <v>68</v>
      </c>
      <c r="B29" s="24"/>
      <c r="C29" s="25"/>
      <c r="D29" s="26"/>
      <c r="E29" s="26"/>
      <c r="F29" s="26"/>
      <c r="G29" s="26"/>
      <c r="H29" s="25"/>
    </row>
    <row r="30" spans="1:8" s="6" customFormat="1" ht="27" customHeight="1" x14ac:dyDescent="0.3">
      <c r="A30" s="238" t="s">
        <v>20</v>
      </c>
      <c r="B30" s="16" t="s">
        <v>21</v>
      </c>
      <c r="C30" s="17">
        <v>200</v>
      </c>
      <c r="D30" s="18">
        <v>8.5</v>
      </c>
      <c r="E30" s="18">
        <v>8.6</v>
      </c>
      <c r="F30" s="18">
        <v>47.3</v>
      </c>
      <c r="G30" s="18">
        <v>301.10000000000002</v>
      </c>
      <c r="H30" s="17" t="s">
        <v>101</v>
      </c>
    </row>
    <row r="31" spans="1:8" s="6" customFormat="1" ht="18" x14ac:dyDescent="0.3">
      <c r="A31" s="238">
        <v>2</v>
      </c>
      <c r="B31" s="17" t="s">
        <v>23</v>
      </c>
      <c r="C31" s="17">
        <v>50</v>
      </c>
      <c r="D31" s="18">
        <v>0</v>
      </c>
      <c r="E31" s="18">
        <v>0</v>
      </c>
      <c r="F31" s="18">
        <v>10.3</v>
      </c>
      <c r="G31" s="18">
        <v>41.4</v>
      </c>
      <c r="H31" s="17" t="s">
        <v>71</v>
      </c>
    </row>
    <row r="32" spans="1:8" s="6" customFormat="1" ht="18" x14ac:dyDescent="0.3">
      <c r="A32" s="238"/>
      <c r="B32" s="17" t="s">
        <v>25</v>
      </c>
      <c r="C32" s="17">
        <v>80</v>
      </c>
      <c r="D32" s="18">
        <v>6.1</v>
      </c>
      <c r="E32" s="18">
        <v>0.6</v>
      </c>
      <c r="F32" s="18">
        <v>39.4</v>
      </c>
      <c r="G32" s="18">
        <v>187.5</v>
      </c>
      <c r="H32" s="17" t="s">
        <v>26</v>
      </c>
    </row>
    <row r="33" spans="1:8" s="6" customFormat="1" ht="18" x14ac:dyDescent="0.3">
      <c r="A33" s="238">
        <v>4</v>
      </c>
      <c r="B33" s="17" t="s">
        <v>27</v>
      </c>
      <c r="C33" s="17">
        <v>200</v>
      </c>
      <c r="D33" s="18">
        <v>0.2</v>
      </c>
      <c r="E33" s="18">
        <v>0</v>
      </c>
      <c r="F33" s="18">
        <v>6.4</v>
      </c>
      <c r="G33" s="18">
        <v>26.8</v>
      </c>
      <c r="H33" s="17" t="s">
        <v>28</v>
      </c>
    </row>
    <row r="34" spans="1:8" s="6" customFormat="1" ht="18.5" x14ac:dyDescent="0.45">
      <c r="A34" s="19" t="s">
        <v>29</v>
      </c>
      <c r="B34" s="28"/>
      <c r="C34" s="19">
        <f>SUM(C30:C33)</f>
        <v>530</v>
      </c>
      <c r="D34" s="21">
        <f>SUM(D30:D33)</f>
        <v>14.799999999999999</v>
      </c>
      <c r="E34" s="21">
        <f>SUM(E30:E33)</f>
        <v>9.1999999999999993</v>
      </c>
      <c r="F34" s="21">
        <f>SUM(F30:F33)</f>
        <v>103.4</v>
      </c>
      <c r="G34" s="21">
        <f>SUM(G30:G33)</f>
        <v>556.79999999999995</v>
      </c>
      <c r="H34" s="22"/>
    </row>
    <row r="35" spans="1:8" s="6" customFormat="1" ht="18" x14ac:dyDescent="0.4">
      <c r="A35" s="13" t="s">
        <v>80</v>
      </c>
      <c r="B35" s="24"/>
      <c r="C35" s="25"/>
      <c r="D35" s="26"/>
      <c r="E35" s="26"/>
      <c r="F35" s="26"/>
      <c r="G35" s="26"/>
      <c r="H35" s="25"/>
    </row>
    <row r="36" spans="1:8" s="6" customFormat="1" ht="18" x14ac:dyDescent="0.3">
      <c r="A36" s="238" t="s">
        <v>20</v>
      </c>
      <c r="B36" s="16" t="s">
        <v>42</v>
      </c>
      <c r="C36" s="17">
        <v>60</v>
      </c>
      <c r="D36" s="18">
        <v>0.5</v>
      </c>
      <c r="E36" s="18">
        <v>6.1</v>
      </c>
      <c r="F36" s="18">
        <v>4.3</v>
      </c>
      <c r="G36" s="18">
        <v>74.3</v>
      </c>
      <c r="H36" s="17" t="s">
        <v>81</v>
      </c>
    </row>
    <row r="37" spans="1:8" s="6" customFormat="1" ht="18" x14ac:dyDescent="0.3">
      <c r="A37" s="238">
        <v>2</v>
      </c>
      <c r="B37" s="16" t="s">
        <v>21</v>
      </c>
      <c r="C37" s="17">
        <v>180</v>
      </c>
      <c r="D37" s="18">
        <v>6.5</v>
      </c>
      <c r="E37" s="18">
        <v>8.4</v>
      </c>
      <c r="F37" s="18">
        <v>30.7</v>
      </c>
      <c r="G37" s="18">
        <v>224.1</v>
      </c>
      <c r="H37" s="17" t="s">
        <v>82</v>
      </c>
    </row>
    <row r="38" spans="1:8" s="6" customFormat="1" ht="18" x14ac:dyDescent="0.3">
      <c r="A38" s="238"/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>
        <v>4</v>
      </c>
      <c r="B39" s="17" t="s">
        <v>46</v>
      </c>
      <c r="C39" s="17">
        <v>200</v>
      </c>
      <c r="D39" s="18">
        <v>0.2</v>
      </c>
      <c r="E39" s="18">
        <v>0.1</v>
      </c>
      <c r="F39" s="18">
        <v>6.6</v>
      </c>
      <c r="G39" s="18">
        <v>27.9</v>
      </c>
      <c r="H39" s="17" t="s">
        <v>47</v>
      </c>
    </row>
    <row r="40" spans="1:8" s="6" customFormat="1" ht="17.5" x14ac:dyDescent="0.3">
      <c r="A40" s="19" t="s">
        <v>29</v>
      </c>
      <c r="B40" s="19"/>
      <c r="C40" s="19">
        <f>SUM(C36:C39)</f>
        <v>520</v>
      </c>
      <c r="D40" s="21">
        <f>SUM(D36:D39)</f>
        <v>13.299999999999999</v>
      </c>
      <c r="E40" s="21">
        <f>SUM(E36:E39)</f>
        <v>15.2</v>
      </c>
      <c r="F40" s="21">
        <f>SUM(F36:F39)</f>
        <v>81</v>
      </c>
      <c r="G40" s="21">
        <f>SUM(G36:G39)</f>
        <v>513.79999999999995</v>
      </c>
      <c r="H40" s="22"/>
    </row>
    <row r="41" spans="1:8" s="33" customFormat="1" ht="18" x14ac:dyDescent="0.4">
      <c r="A41" s="29" t="s">
        <v>100</v>
      </c>
      <c r="B41" s="30"/>
      <c r="C41" s="31"/>
      <c r="D41" s="32"/>
      <c r="E41" s="32"/>
      <c r="F41" s="32"/>
      <c r="G41" s="32"/>
      <c r="H41" s="31"/>
    </row>
    <row r="42" spans="1:8" s="6" customFormat="1" ht="18" x14ac:dyDescent="0.4">
      <c r="A42" s="13" t="s">
        <v>19</v>
      </c>
      <c r="B42" s="23"/>
      <c r="C42" s="25"/>
      <c r="D42" s="26"/>
      <c r="E42" s="26"/>
      <c r="F42" s="26"/>
      <c r="G42" s="26"/>
      <c r="H42" s="25"/>
    </row>
    <row r="43" spans="1:8" s="6" customFormat="1" ht="31.5" customHeight="1" x14ac:dyDescent="0.3">
      <c r="A43" s="238" t="s">
        <v>20</v>
      </c>
      <c r="B43" s="16" t="s">
        <v>21</v>
      </c>
      <c r="C43" s="17">
        <v>200</v>
      </c>
      <c r="D43" s="18">
        <v>8.5</v>
      </c>
      <c r="E43" s="18">
        <v>8.6</v>
      </c>
      <c r="F43" s="18">
        <v>47.3</v>
      </c>
      <c r="G43" s="18">
        <v>301.10000000000002</v>
      </c>
      <c r="H43" s="17" t="s">
        <v>101</v>
      </c>
    </row>
    <row r="44" spans="1:8" s="6" customFormat="1" ht="22.5" customHeight="1" x14ac:dyDescent="0.3">
      <c r="A44" s="238"/>
      <c r="B44" s="17" t="s">
        <v>102</v>
      </c>
      <c r="C44" s="17">
        <v>20</v>
      </c>
      <c r="D44" s="18">
        <v>4.6399999999999997</v>
      </c>
      <c r="E44" s="18">
        <v>5.9</v>
      </c>
      <c r="F44" s="18">
        <v>0</v>
      </c>
      <c r="G44" s="18">
        <v>71.7</v>
      </c>
      <c r="H44" s="17" t="s">
        <v>103</v>
      </c>
    </row>
    <row r="45" spans="1:8" s="6" customFormat="1" ht="18" x14ac:dyDescent="0.3">
      <c r="A45" s="238">
        <v>2</v>
      </c>
      <c r="B45" s="17" t="s">
        <v>25</v>
      </c>
      <c r="C45" s="17">
        <v>80</v>
      </c>
      <c r="D45" s="18">
        <v>6.1</v>
      </c>
      <c r="E45" s="18">
        <v>0.6</v>
      </c>
      <c r="F45" s="18">
        <v>39.4</v>
      </c>
      <c r="G45" s="18">
        <v>187.5</v>
      </c>
      <c r="H45" s="17" t="s">
        <v>26</v>
      </c>
    </row>
    <row r="46" spans="1:8" s="6" customFormat="1" ht="24" customHeight="1" x14ac:dyDescent="0.3">
      <c r="A46" s="238">
        <v>3</v>
      </c>
      <c r="B46" s="17" t="s">
        <v>27</v>
      </c>
      <c r="C46" s="17">
        <v>200</v>
      </c>
      <c r="D46" s="18">
        <v>0.2</v>
      </c>
      <c r="E46" s="18">
        <v>0</v>
      </c>
      <c r="F46" s="18">
        <v>6.4</v>
      </c>
      <c r="G46" s="18">
        <v>26.8</v>
      </c>
      <c r="H46" s="17" t="s">
        <v>28</v>
      </c>
    </row>
    <row r="47" spans="1:8" s="6" customFormat="1" ht="17.5" x14ac:dyDescent="0.3">
      <c r="A47" s="19" t="s">
        <v>29</v>
      </c>
      <c r="B47" s="19"/>
      <c r="C47" s="19">
        <f>SUM(C43:C46)</f>
        <v>500</v>
      </c>
      <c r="D47" s="21">
        <f>SUM(D43:D46)</f>
        <v>19.440000000000001</v>
      </c>
      <c r="E47" s="21">
        <f>SUM(E43:E46)</f>
        <v>15.1</v>
      </c>
      <c r="F47" s="21">
        <f>SUM(F43:F46)</f>
        <v>93.1</v>
      </c>
      <c r="G47" s="21">
        <f>SUM(G43:G46)</f>
        <v>587.09999999999991</v>
      </c>
      <c r="H47" s="22"/>
    </row>
    <row r="48" spans="1:8" s="6" customFormat="1" ht="18" x14ac:dyDescent="0.4">
      <c r="A48" s="13" t="s">
        <v>41</v>
      </c>
      <c r="B48" s="24"/>
      <c r="C48" s="25"/>
      <c r="D48" s="26"/>
      <c r="E48" s="26"/>
      <c r="F48" s="26"/>
      <c r="G48" s="26"/>
      <c r="H48" s="25"/>
    </row>
    <row r="49" spans="1:8" s="6" customFormat="1" ht="18" x14ac:dyDescent="0.3">
      <c r="A49" s="238" t="s">
        <v>20</v>
      </c>
      <c r="B49" s="16" t="s">
        <v>42</v>
      </c>
      <c r="C49" s="17">
        <v>60</v>
      </c>
      <c r="D49" s="18">
        <v>1</v>
      </c>
      <c r="E49" s="18">
        <v>6.1</v>
      </c>
      <c r="F49" s="18">
        <v>5.8</v>
      </c>
      <c r="G49" s="18">
        <v>81.5</v>
      </c>
      <c r="H49" s="17" t="s">
        <v>108</v>
      </c>
    </row>
    <row r="50" spans="1:8" s="6" customFormat="1" ht="18" x14ac:dyDescent="0.3">
      <c r="A50" s="238"/>
      <c r="B50" s="17" t="s">
        <v>109</v>
      </c>
      <c r="C50" s="17">
        <v>180</v>
      </c>
      <c r="D50" s="18">
        <v>2.93</v>
      </c>
      <c r="E50" s="18">
        <v>1.81</v>
      </c>
      <c r="F50" s="18">
        <v>16.559999999999999</v>
      </c>
      <c r="G50" s="18">
        <v>194.4</v>
      </c>
      <c r="H50" s="17" t="s">
        <v>110</v>
      </c>
    </row>
    <row r="51" spans="1:8" s="6" customFormat="1" ht="18" x14ac:dyDescent="0.3">
      <c r="A51" s="238">
        <v>2</v>
      </c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/>
      <c r="B52" s="17" t="s">
        <v>46</v>
      </c>
      <c r="C52" s="17">
        <v>200</v>
      </c>
      <c r="D52" s="18">
        <v>0.2</v>
      </c>
      <c r="E52" s="18">
        <v>0.1</v>
      </c>
      <c r="F52" s="18">
        <v>6.6</v>
      </c>
      <c r="G52" s="18">
        <v>27.9</v>
      </c>
      <c r="H52" s="17" t="s">
        <v>47</v>
      </c>
    </row>
    <row r="53" spans="1:8" s="6" customFormat="1" ht="17.5" x14ac:dyDescent="0.3">
      <c r="A53" s="19" t="s">
        <v>29</v>
      </c>
      <c r="B53" s="19"/>
      <c r="C53" s="19">
        <f>SUM(C49:C52)</f>
        <v>520</v>
      </c>
      <c r="D53" s="21">
        <f>SUM(D49:D52)</f>
        <v>10.229999999999999</v>
      </c>
      <c r="E53" s="21">
        <f>SUM(E49:E52)</f>
        <v>8.61</v>
      </c>
      <c r="F53" s="21">
        <f>SUM(F49:F52)</f>
        <v>68.36</v>
      </c>
      <c r="G53" s="21">
        <f>SUM(G49:G52)</f>
        <v>491.29999999999995</v>
      </c>
      <c r="H53" s="22"/>
    </row>
    <row r="54" spans="1:8" s="6" customFormat="1" ht="18" x14ac:dyDescent="0.4">
      <c r="A54" s="13" t="s">
        <v>56</v>
      </c>
      <c r="B54" s="24"/>
      <c r="C54" s="25"/>
      <c r="D54" s="26"/>
      <c r="E54" s="26"/>
      <c r="F54" s="26"/>
      <c r="G54" s="26"/>
      <c r="H54" s="25"/>
    </row>
    <row r="55" spans="1:8" s="6" customFormat="1" ht="23.25" customHeight="1" x14ac:dyDescent="0.3">
      <c r="A55" s="238" t="s">
        <v>20</v>
      </c>
      <c r="B55" s="16" t="s">
        <v>21</v>
      </c>
      <c r="C55" s="17">
        <v>200</v>
      </c>
      <c r="D55" s="18">
        <v>8.1</v>
      </c>
      <c r="E55" s="18">
        <v>9.1999999999999993</v>
      </c>
      <c r="F55" s="18">
        <v>38.6</v>
      </c>
      <c r="G55" s="18">
        <v>270.3</v>
      </c>
      <c r="H55" s="17" t="s">
        <v>117</v>
      </c>
    </row>
    <row r="56" spans="1:8" s="6" customFormat="1" ht="28.5" customHeight="1" x14ac:dyDescent="0.3">
      <c r="A56" s="238"/>
      <c r="B56" s="17" t="s">
        <v>118</v>
      </c>
      <c r="C56" s="17">
        <v>20</v>
      </c>
      <c r="D56" s="18">
        <v>1.4</v>
      </c>
      <c r="E56" s="18">
        <v>1.7</v>
      </c>
      <c r="F56" s="18">
        <v>11.1</v>
      </c>
      <c r="G56" s="18">
        <v>65.5</v>
      </c>
      <c r="H56" s="17" t="s">
        <v>26</v>
      </c>
    </row>
    <row r="57" spans="1:8" s="6" customFormat="1" ht="18" x14ac:dyDescent="0.3">
      <c r="A57" s="238">
        <v>2</v>
      </c>
      <c r="B57" s="17" t="s">
        <v>25</v>
      </c>
      <c r="C57" s="17">
        <v>80</v>
      </c>
      <c r="D57" s="18">
        <v>6.1</v>
      </c>
      <c r="E57" s="18">
        <v>0.6</v>
      </c>
      <c r="F57" s="18">
        <v>39.4</v>
      </c>
      <c r="G57" s="18">
        <v>187.5</v>
      </c>
      <c r="H57" s="17" t="s">
        <v>26</v>
      </c>
    </row>
    <row r="58" spans="1:8" s="6" customFormat="1" ht="18" x14ac:dyDescent="0.3">
      <c r="A58" s="238">
        <v>3</v>
      </c>
      <c r="B58" s="17" t="s">
        <v>59</v>
      </c>
      <c r="C58" s="17">
        <v>200</v>
      </c>
      <c r="D58" s="18">
        <v>0.31</v>
      </c>
      <c r="E58" s="18">
        <v>0.1</v>
      </c>
      <c r="F58" s="18">
        <v>1.63</v>
      </c>
      <c r="G58" s="18">
        <v>8.6</v>
      </c>
      <c r="H58" s="17" t="s">
        <v>60</v>
      </c>
    </row>
    <row r="59" spans="1:8" s="6" customFormat="1" ht="18.5" x14ac:dyDescent="0.45">
      <c r="A59" s="19" t="s">
        <v>29</v>
      </c>
      <c r="B59" s="28"/>
      <c r="C59" s="19">
        <f>SUM(C55:C58)</f>
        <v>500</v>
      </c>
      <c r="D59" s="21">
        <f>SUM(D55:D58)</f>
        <v>15.91</v>
      </c>
      <c r="E59" s="21">
        <f>SUM(E55:E58)</f>
        <v>11.599999999999998</v>
      </c>
      <c r="F59" s="21">
        <f>SUM(F55:F58)</f>
        <v>90.72999999999999</v>
      </c>
      <c r="G59" s="21">
        <f>SUM(G55:G58)</f>
        <v>531.9</v>
      </c>
      <c r="H59" s="22"/>
    </row>
    <row r="60" spans="1:8" s="6" customFormat="1" ht="18" x14ac:dyDescent="0.4">
      <c r="A60" s="13" t="s">
        <v>68</v>
      </c>
      <c r="B60" s="24"/>
      <c r="C60" s="25"/>
      <c r="D60" s="26"/>
      <c r="E60" s="26"/>
      <c r="F60" s="26"/>
      <c r="G60" s="26"/>
      <c r="H60" s="25"/>
    </row>
    <row r="61" spans="1:8" s="6" customFormat="1" ht="21.75" customHeight="1" x14ac:dyDescent="0.3">
      <c r="A61" s="238" t="s">
        <v>20</v>
      </c>
      <c r="B61" s="16" t="s">
        <v>254</v>
      </c>
      <c r="C61" s="17">
        <v>150</v>
      </c>
      <c r="D61" s="18">
        <v>29.65</v>
      </c>
      <c r="E61" s="18">
        <v>10.7</v>
      </c>
      <c r="F61" s="18">
        <v>21.63</v>
      </c>
      <c r="G61" s="18">
        <v>301.2</v>
      </c>
      <c r="H61" s="17" t="s">
        <v>255</v>
      </c>
    </row>
    <row r="62" spans="1:8" s="6" customFormat="1" ht="18.75" customHeight="1" x14ac:dyDescent="0.3">
      <c r="A62" s="238">
        <v>2</v>
      </c>
      <c r="B62" s="17" t="s">
        <v>125</v>
      </c>
      <c r="C62" s="17">
        <v>70</v>
      </c>
      <c r="D62" s="18">
        <v>0.42</v>
      </c>
      <c r="E62" s="18">
        <v>0</v>
      </c>
      <c r="F62" s="18">
        <v>41.72</v>
      </c>
      <c r="G62" s="18">
        <v>168.56</v>
      </c>
      <c r="H62" s="17" t="s">
        <v>126</v>
      </c>
    </row>
    <row r="63" spans="1:8" s="6" customFormat="1" ht="18.75" customHeight="1" x14ac:dyDescent="0.3">
      <c r="A63" s="238"/>
      <c r="B63" s="17" t="s">
        <v>25</v>
      </c>
      <c r="C63" s="17">
        <v>80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127</v>
      </c>
      <c r="C64" s="17">
        <v>200</v>
      </c>
      <c r="D64" s="18">
        <v>0.2</v>
      </c>
      <c r="E64" s="18">
        <v>0</v>
      </c>
      <c r="F64" s="18">
        <v>6.4</v>
      </c>
      <c r="G64" s="18">
        <v>26.8</v>
      </c>
      <c r="H64" s="17" t="s">
        <v>28</v>
      </c>
    </row>
    <row r="65" spans="1:8" s="6" customFormat="1" ht="17.5" x14ac:dyDescent="0.3">
      <c r="A65" s="19" t="s">
        <v>29</v>
      </c>
      <c r="B65" s="19"/>
      <c r="C65" s="19">
        <f>SUM(C61:C64)</f>
        <v>500</v>
      </c>
      <c r="D65" s="21">
        <f>SUM(D61:D64)</f>
        <v>36.370000000000005</v>
      </c>
      <c r="E65" s="21">
        <f>SUM(E61:E64)</f>
        <v>11.299999999999999</v>
      </c>
      <c r="F65" s="21">
        <f>SUM(F61:F64)</f>
        <v>109.15</v>
      </c>
      <c r="G65" s="21">
        <f>SUM(G61:G64)</f>
        <v>684.06</v>
      </c>
      <c r="H65" s="22"/>
    </row>
    <row r="66" spans="1:8" s="6" customFormat="1" ht="18" x14ac:dyDescent="0.4">
      <c r="A66" s="13" t="s">
        <v>80</v>
      </c>
      <c r="B66" s="24"/>
      <c r="C66" s="25"/>
      <c r="D66" s="26"/>
      <c r="E66" s="26"/>
      <c r="F66" s="26"/>
      <c r="G66" s="26"/>
      <c r="H66" s="25"/>
    </row>
    <row r="67" spans="1:8" s="6" customFormat="1" ht="27.75" customHeight="1" x14ac:dyDescent="0.3">
      <c r="A67" s="238" t="s">
        <v>20</v>
      </c>
      <c r="B67" s="16" t="s">
        <v>21</v>
      </c>
      <c r="C67" s="17">
        <v>200</v>
      </c>
      <c r="D67" s="18">
        <v>7.15</v>
      </c>
      <c r="E67" s="18">
        <v>5.76</v>
      </c>
      <c r="F67" s="18">
        <v>16.71</v>
      </c>
      <c r="G67" s="18">
        <v>219.36</v>
      </c>
      <c r="H67" s="17" t="s">
        <v>130</v>
      </c>
    </row>
    <row r="68" spans="1:8" s="6" customFormat="1" ht="20.25" customHeight="1" x14ac:dyDescent="0.3">
      <c r="A68" s="238"/>
      <c r="B68" s="17" t="s">
        <v>25</v>
      </c>
      <c r="C68" s="17">
        <v>80</v>
      </c>
      <c r="D68" s="18">
        <v>6.1</v>
      </c>
      <c r="E68" s="18">
        <v>0.6</v>
      </c>
      <c r="F68" s="18">
        <v>39.4</v>
      </c>
      <c r="G68" s="18">
        <v>187.5</v>
      </c>
      <c r="H68" s="17" t="s">
        <v>26</v>
      </c>
    </row>
    <row r="69" spans="1:8" s="6" customFormat="1" ht="20.25" customHeight="1" x14ac:dyDescent="0.3">
      <c r="A69" s="238"/>
      <c r="B69" s="17" t="s">
        <v>46</v>
      </c>
      <c r="C69" s="17">
        <v>200</v>
      </c>
      <c r="D69" s="18">
        <v>0.2</v>
      </c>
      <c r="E69" s="18">
        <v>0.1</v>
      </c>
      <c r="F69" s="18">
        <v>6.6</v>
      </c>
      <c r="G69" s="18">
        <v>27.9</v>
      </c>
      <c r="H69" s="17" t="s">
        <v>47</v>
      </c>
    </row>
    <row r="70" spans="1:8" s="6" customFormat="1" ht="18" x14ac:dyDescent="0.3">
      <c r="A70" s="238">
        <v>4</v>
      </c>
      <c r="B70" s="17" t="s">
        <v>131</v>
      </c>
      <c r="C70" s="17">
        <v>100</v>
      </c>
      <c r="D70" s="18">
        <v>0.4</v>
      </c>
      <c r="E70" s="18">
        <v>0.4</v>
      </c>
      <c r="F70" s="18">
        <v>9.8000000000000007</v>
      </c>
      <c r="G70" s="18">
        <v>44.4</v>
      </c>
      <c r="H70" s="17" t="s">
        <v>26</v>
      </c>
    </row>
    <row r="71" spans="1:8" s="6" customFormat="1" ht="17.5" x14ac:dyDescent="0.3">
      <c r="A71" s="19" t="s">
        <v>29</v>
      </c>
      <c r="B71" s="19"/>
      <c r="C71" s="19">
        <f>SUM(C67:C70)</f>
        <v>580</v>
      </c>
      <c r="D71" s="21">
        <f>SUM(D67:D70)</f>
        <v>13.85</v>
      </c>
      <c r="E71" s="21">
        <f>SUM(E67:E70)</f>
        <v>6.8599999999999994</v>
      </c>
      <c r="F71" s="21">
        <f>SUM(F67:F70)</f>
        <v>72.510000000000005</v>
      </c>
      <c r="G71" s="21">
        <f>SUM(G67:G70)</f>
        <v>479.15999999999997</v>
      </c>
      <c r="H71" s="22"/>
    </row>
    <row r="72" spans="1:8" s="6" customFormat="1" ht="17.5" x14ac:dyDescent="0.3">
      <c r="A72" s="240" t="s">
        <v>142</v>
      </c>
      <c r="B72" s="240"/>
      <c r="C72" s="36">
        <f>(C71+C65+C59+C53+C47+C40+C34+C28+C22+C16)/10</f>
        <v>526</v>
      </c>
      <c r="D72" s="37">
        <f>(D71+D65+D59+D53+D47+D40+D34+D28+D22+D16)/10</f>
        <v>16.708000000000002</v>
      </c>
      <c r="E72" s="37">
        <f>(E71+E65+E59+E53+E47+E40+E34+E28+E22+E16)/10</f>
        <v>11.513999999999999</v>
      </c>
      <c r="F72" s="37">
        <f>(F71+F65+F59+F53+F47+F40+F34+F28+F22+F16)/10</f>
        <v>88.667999999999992</v>
      </c>
      <c r="G72" s="37">
        <f>(G71+G65+G59+G53+G47+G40+G34+G28+G22+G16)/10</f>
        <v>542.47199999999998</v>
      </c>
      <c r="H72" s="22"/>
    </row>
    <row r="73" spans="1:8" s="6" customFormat="1" ht="17.5" x14ac:dyDescent="0.3">
      <c r="A73" s="38" t="s">
        <v>145</v>
      </c>
      <c r="B73" s="39"/>
      <c r="C73" s="40"/>
      <c r="D73" s="41"/>
      <c r="E73" s="41"/>
      <c r="F73" s="41"/>
      <c r="G73" s="41"/>
      <c r="H73" s="42"/>
    </row>
    <row r="74" spans="1:8" s="6" customFormat="1" ht="25.5" customHeight="1" x14ac:dyDescent="0.3">
      <c r="A74" s="241" t="s">
        <v>146</v>
      </c>
      <c r="B74" s="241"/>
      <c r="C74" s="241"/>
      <c r="D74" s="241"/>
      <c r="E74" s="241"/>
      <c r="F74" s="241"/>
      <c r="G74" s="241"/>
      <c r="H74" s="43"/>
    </row>
    <row r="75" spans="1:8" s="6" customFormat="1" ht="26.25" customHeight="1" x14ac:dyDescent="0.3">
      <c r="A75" s="241" t="s">
        <v>147</v>
      </c>
      <c r="B75" s="241"/>
      <c r="C75" s="241"/>
      <c r="D75" s="241"/>
      <c r="E75" s="241"/>
      <c r="F75" s="241"/>
      <c r="G75" s="241"/>
      <c r="H75" s="241"/>
    </row>
    <row r="76" spans="1:8" s="6" customFormat="1" ht="22.5" customHeight="1" x14ac:dyDescent="0.3">
      <c r="A76" s="242" t="s">
        <v>148</v>
      </c>
      <c r="B76" s="242"/>
      <c r="C76" s="242"/>
      <c r="D76" s="242"/>
      <c r="E76" s="242"/>
      <c r="F76" s="242"/>
      <c r="G76" s="242"/>
      <c r="H76" s="44"/>
    </row>
    <row r="77" spans="1:8" s="6" customFormat="1" ht="31.5" customHeight="1" x14ac:dyDescent="0.3">
      <c r="A77" s="241" t="s">
        <v>149</v>
      </c>
      <c r="B77" s="241"/>
      <c r="C77" s="241"/>
      <c r="D77" s="241"/>
      <c r="E77" s="241"/>
      <c r="F77" s="241"/>
      <c r="G77" s="241"/>
      <c r="H77" s="241"/>
    </row>
    <row r="78" spans="1:8" ht="26.25" customHeight="1" x14ac:dyDescent="0.35">
      <c r="A78" s="45" t="s">
        <v>150</v>
      </c>
    </row>
    <row r="79" spans="1:8" ht="21" customHeight="1" x14ac:dyDescent="0.35">
      <c r="A79" s="242" t="s">
        <v>151</v>
      </c>
      <c r="B79" s="242"/>
      <c r="C79" s="242"/>
      <c r="D79" s="242"/>
      <c r="E79" s="242"/>
      <c r="F79" s="242"/>
      <c r="G79" s="242"/>
      <c r="H79" s="242"/>
    </row>
    <row r="80" spans="1:8" ht="24.75" customHeight="1" x14ac:dyDescent="0.35">
      <c r="A80" s="242" t="s">
        <v>152</v>
      </c>
      <c r="B80" s="242"/>
      <c r="C80" s="242"/>
      <c r="D80" s="242"/>
      <c r="E80" s="242"/>
      <c r="F80" s="242"/>
      <c r="G80" s="242"/>
      <c r="H80" s="242"/>
    </row>
    <row r="81" spans="1:8" x14ac:dyDescent="0.35">
      <c r="A81" s="242" t="s">
        <v>153</v>
      </c>
      <c r="B81" s="242"/>
      <c r="C81" s="242"/>
      <c r="D81" s="242"/>
      <c r="E81" s="242"/>
      <c r="F81" s="242"/>
      <c r="G81" s="242"/>
      <c r="H81" s="242"/>
    </row>
    <row r="82" spans="1:8" x14ac:dyDescent="0.35">
      <c r="A82" s="242" t="s">
        <v>154</v>
      </c>
      <c r="B82" s="242"/>
      <c r="C82" s="242"/>
      <c r="D82" s="242"/>
      <c r="E82" s="242"/>
      <c r="F82" s="242"/>
      <c r="G82" s="242"/>
      <c r="H82" s="242"/>
    </row>
    <row r="83" spans="1:8" x14ac:dyDescent="0.35">
      <c r="A83" s="242" t="s">
        <v>155</v>
      </c>
      <c r="B83" s="242"/>
      <c r="C83" s="242"/>
      <c r="D83" s="242"/>
      <c r="E83" s="242"/>
      <c r="F83" s="242"/>
      <c r="G83" s="242"/>
      <c r="H83" s="242"/>
    </row>
    <row r="84" spans="1:8" x14ac:dyDescent="0.35">
      <c r="A84" s="242" t="s">
        <v>156</v>
      </c>
      <c r="B84" s="242"/>
      <c r="C84" s="242"/>
      <c r="D84" s="242"/>
      <c r="E84" s="242"/>
      <c r="F84" s="242"/>
      <c r="G84" s="242"/>
      <c r="H84" s="242"/>
    </row>
  </sheetData>
  <mergeCells count="35">
    <mergeCell ref="A84:H84"/>
    <mergeCell ref="A79:H79"/>
    <mergeCell ref="A80:H80"/>
    <mergeCell ref="A81:H81"/>
    <mergeCell ref="A82:H82"/>
    <mergeCell ref="A83:H83"/>
    <mergeCell ref="A72:B72"/>
    <mergeCell ref="A74:G74"/>
    <mergeCell ref="A75:H75"/>
    <mergeCell ref="A76:G76"/>
    <mergeCell ref="A77:H77"/>
    <mergeCell ref="A43:A46"/>
    <mergeCell ref="A49:A52"/>
    <mergeCell ref="A55:A58"/>
    <mergeCell ref="A61:A64"/>
    <mergeCell ref="A67:A70"/>
    <mergeCell ref="A12:A15"/>
    <mergeCell ref="A18:A21"/>
    <mergeCell ref="A24:A27"/>
    <mergeCell ref="A30:A33"/>
    <mergeCell ref="A36:A39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>
      <selection activeCell="M18" sqref="M18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18" x14ac:dyDescent="0.4">
      <c r="A17" s="13" t="s">
        <v>41</v>
      </c>
      <c r="B17" s="24"/>
      <c r="C17" s="25"/>
      <c r="D17" s="26"/>
      <c r="E17" s="26"/>
      <c r="F17" s="26"/>
      <c r="G17" s="26"/>
      <c r="H17" s="25"/>
    </row>
    <row r="18" spans="1:8" s="6" customFormat="1" ht="18" x14ac:dyDescent="0.3">
      <c r="A18" s="238" t="s">
        <v>20</v>
      </c>
      <c r="B18" s="16" t="s">
        <v>42</v>
      </c>
      <c r="C18" s="17">
        <v>60</v>
      </c>
      <c r="D18" s="18">
        <v>1</v>
      </c>
      <c r="E18" s="18">
        <v>6.1</v>
      </c>
      <c r="F18" s="18">
        <v>5.8</v>
      </c>
      <c r="G18" s="18">
        <v>81.5</v>
      </c>
      <c r="H18" s="17" t="s">
        <v>43</v>
      </c>
    </row>
    <row r="19" spans="1:8" s="6" customFormat="1" ht="18" x14ac:dyDescent="0.3">
      <c r="A19" s="238"/>
      <c r="B19" s="17" t="s">
        <v>50</v>
      </c>
      <c r="C19" s="17">
        <v>90</v>
      </c>
      <c r="D19" s="18">
        <v>15.07</v>
      </c>
      <c r="E19" s="18">
        <v>14.28</v>
      </c>
      <c r="F19" s="18">
        <v>5.99</v>
      </c>
      <c r="G19" s="18">
        <v>232.9</v>
      </c>
      <c r="H19" s="27" t="s">
        <v>51</v>
      </c>
    </row>
    <row r="20" spans="1:8" s="6" customFormat="1" ht="18" x14ac:dyDescent="0.3">
      <c r="A20" s="238"/>
      <c r="B20" s="17" t="s">
        <v>52</v>
      </c>
      <c r="C20" s="17">
        <v>150</v>
      </c>
      <c r="D20" s="18">
        <v>3.6</v>
      </c>
      <c r="E20" s="18">
        <v>4.8</v>
      </c>
      <c r="F20" s="18">
        <v>36.4</v>
      </c>
      <c r="G20" s="18">
        <v>203.5</v>
      </c>
      <c r="H20" s="17" t="s">
        <v>53</v>
      </c>
    </row>
    <row r="21" spans="1:8" s="6" customFormat="1" ht="18" x14ac:dyDescent="0.3">
      <c r="A21" s="238">
        <v>4</v>
      </c>
      <c r="B21" s="17" t="s">
        <v>25</v>
      </c>
      <c r="C21" s="17">
        <v>80</v>
      </c>
      <c r="D21" s="18">
        <v>6.1</v>
      </c>
      <c r="E21" s="18">
        <v>0.6</v>
      </c>
      <c r="F21" s="18">
        <v>39.4</v>
      </c>
      <c r="G21" s="18">
        <v>187.5</v>
      </c>
      <c r="H21" s="17" t="s">
        <v>26</v>
      </c>
    </row>
    <row r="22" spans="1:8" s="6" customFormat="1" ht="18" x14ac:dyDescent="0.3">
      <c r="A22" s="238"/>
      <c r="B22" s="17" t="s">
        <v>46</v>
      </c>
      <c r="C22" s="17">
        <v>200</v>
      </c>
      <c r="D22" s="18">
        <v>0.2</v>
      </c>
      <c r="E22" s="18">
        <v>0.1</v>
      </c>
      <c r="F22" s="18">
        <v>6.6</v>
      </c>
      <c r="G22" s="18">
        <v>27.9</v>
      </c>
      <c r="H22" s="17" t="s">
        <v>47</v>
      </c>
    </row>
    <row r="23" spans="1:8" s="6" customFormat="1" ht="18" x14ac:dyDescent="0.4">
      <c r="A23" s="19" t="s">
        <v>29</v>
      </c>
      <c r="B23" s="20"/>
      <c r="C23" s="19">
        <v>540</v>
      </c>
      <c r="D23" s="21">
        <f>SUM(D18:D22)</f>
        <v>25.970000000000002</v>
      </c>
      <c r="E23" s="21">
        <f>SUM(E18:E22)</f>
        <v>25.880000000000003</v>
      </c>
      <c r="F23" s="21">
        <f>SUM(F18:F22)</f>
        <v>94.19</v>
      </c>
      <c r="G23" s="21">
        <f>SUM(G18:G22)</f>
        <v>733.3</v>
      </c>
      <c r="H23" s="22"/>
    </row>
    <row r="24" spans="1:8" s="6" customFormat="1" ht="18" x14ac:dyDescent="0.4">
      <c r="A24" s="13" t="s">
        <v>56</v>
      </c>
      <c r="B24" s="24"/>
      <c r="C24" s="25"/>
      <c r="D24" s="26"/>
      <c r="E24" s="26"/>
      <c r="F24" s="26"/>
      <c r="G24" s="26"/>
      <c r="H24" s="25"/>
    </row>
    <row r="25" spans="1:8" s="6" customFormat="1" ht="27.75" customHeight="1" x14ac:dyDescent="0.3">
      <c r="A25" s="238" t="s">
        <v>20</v>
      </c>
      <c r="B25" s="16" t="s">
        <v>21</v>
      </c>
      <c r="C25" s="17">
        <v>180</v>
      </c>
      <c r="D25" s="18">
        <v>7.5</v>
      </c>
      <c r="E25" s="18">
        <v>9.1</v>
      </c>
      <c r="F25" s="18">
        <v>33.9</v>
      </c>
      <c r="G25" s="18">
        <v>247.4</v>
      </c>
      <c r="H25" s="17" t="s">
        <v>57</v>
      </c>
    </row>
    <row r="26" spans="1:8" s="6" customFormat="1" ht="18" x14ac:dyDescent="0.3">
      <c r="A26" s="238"/>
      <c r="B26" s="17" t="s">
        <v>58</v>
      </c>
      <c r="C26" s="17">
        <v>50</v>
      </c>
      <c r="D26" s="18">
        <v>3.35</v>
      </c>
      <c r="E26" s="18">
        <v>0.97</v>
      </c>
      <c r="F26" s="18">
        <v>27.93</v>
      </c>
      <c r="G26" s="18">
        <v>133.9</v>
      </c>
      <c r="H26" s="17" t="s">
        <v>26</v>
      </c>
    </row>
    <row r="27" spans="1:8" s="6" customFormat="1" ht="18" x14ac:dyDescent="0.3">
      <c r="A27" s="238">
        <v>2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59</v>
      </c>
      <c r="C28" s="17">
        <v>200</v>
      </c>
      <c r="D28" s="18">
        <v>0.31</v>
      </c>
      <c r="E28" s="18">
        <v>0.1</v>
      </c>
      <c r="F28" s="18">
        <v>1.63</v>
      </c>
      <c r="G28" s="18">
        <v>8.6</v>
      </c>
      <c r="H28" s="17" t="s">
        <v>60</v>
      </c>
    </row>
    <row r="29" spans="1:8" s="6" customFormat="1" ht="18.5" x14ac:dyDescent="0.45">
      <c r="A29" s="19" t="s">
        <v>29</v>
      </c>
      <c r="B29" s="28"/>
      <c r="C29" s="19">
        <f>SUM(C25:C28)</f>
        <v>510</v>
      </c>
      <c r="D29" s="21">
        <f>SUM(D25:D28)</f>
        <v>17.259999999999998</v>
      </c>
      <c r="E29" s="21">
        <f>SUM(E25:E28)</f>
        <v>10.77</v>
      </c>
      <c r="F29" s="21">
        <f>SUM(F25:F28)</f>
        <v>102.85999999999999</v>
      </c>
      <c r="G29" s="21">
        <f>SUM(G25:G28)</f>
        <v>577.4</v>
      </c>
      <c r="H29" s="22"/>
    </row>
    <row r="30" spans="1:8" s="6" customFormat="1" ht="18" x14ac:dyDescent="0.4">
      <c r="A30" s="13" t="s">
        <v>68</v>
      </c>
      <c r="B30" s="24"/>
      <c r="C30" s="25"/>
      <c r="D30" s="26"/>
      <c r="E30" s="26"/>
      <c r="F30" s="26"/>
      <c r="G30" s="26"/>
      <c r="H30" s="25"/>
    </row>
    <row r="31" spans="1:8" s="6" customFormat="1" ht="27" customHeight="1" x14ac:dyDescent="0.3">
      <c r="A31" s="238" t="s">
        <v>20</v>
      </c>
      <c r="B31" s="16" t="s">
        <v>21</v>
      </c>
      <c r="C31" s="17">
        <v>200</v>
      </c>
      <c r="D31" s="18">
        <v>8.1</v>
      </c>
      <c r="E31" s="18">
        <v>9.1999999999999993</v>
      </c>
      <c r="F31" s="18">
        <v>38.6</v>
      </c>
      <c r="G31" s="18">
        <v>270.3</v>
      </c>
      <c r="H31" s="17" t="s">
        <v>117</v>
      </c>
    </row>
    <row r="32" spans="1:8" s="6" customFormat="1" ht="18" x14ac:dyDescent="0.3">
      <c r="A32" s="238">
        <v>2</v>
      </c>
      <c r="B32" s="17" t="s">
        <v>23</v>
      </c>
      <c r="C32" s="17">
        <v>50</v>
      </c>
      <c r="D32" s="18">
        <v>0</v>
      </c>
      <c r="E32" s="18">
        <v>0</v>
      </c>
      <c r="F32" s="18">
        <v>10.3</v>
      </c>
      <c r="G32" s="18">
        <v>41.4</v>
      </c>
      <c r="H32" s="17" t="s">
        <v>71</v>
      </c>
    </row>
    <row r="33" spans="1:8" s="6" customFormat="1" ht="18" x14ac:dyDescent="0.3">
      <c r="A33" s="238"/>
      <c r="B33" s="17" t="s">
        <v>25</v>
      </c>
      <c r="C33" s="17">
        <v>80</v>
      </c>
      <c r="D33" s="18">
        <v>6.1</v>
      </c>
      <c r="E33" s="18">
        <v>0.6</v>
      </c>
      <c r="F33" s="18">
        <v>39.4</v>
      </c>
      <c r="G33" s="18">
        <v>187.5</v>
      </c>
      <c r="H33" s="17" t="s">
        <v>26</v>
      </c>
    </row>
    <row r="34" spans="1:8" s="6" customFormat="1" ht="18" x14ac:dyDescent="0.3">
      <c r="A34" s="238">
        <v>4</v>
      </c>
      <c r="B34" s="17" t="s">
        <v>27</v>
      </c>
      <c r="C34" s="17">
        <v>200</v>
      </c>
      <c r="D34" s="18">
        <v>0.2</v>
      </c>
      <c r="E34" s="18">
        <v>0</v>
      </c>
      <c r="F34" s="18">
        <v>6.4</v>
      </c>
      <c r="G34" s="18">
        <v>26.8</v>
      </c>
      <c r="H34" s="17" t="s">
        <v>28</v>
      </c>
    </row>
    <row r="35" spans="1:8" s="6" customFormat="1" ht="18.5" x14ac:dyDescent="0.45">
      <c r="A35" s="19" t="s">
        <v>29</v>
      </c>
      <c r="B35" s="28"/>
      <c r="C35" s="19">
        <f>SUM(C31:C34)</f>
        <v>530</v>
      </c>
      <c r="D35" s="21">
        <f>SUM(D31:D34)</f>
        <v>14.399999999999999</v>
      </c>
      <c r="E35" s="21">
        <f>SUM(E31:E34)</f>
        <v>9.7999999999999989</v>
      </c>
      <c r="F35" s="21">
        <f>SUM(F31:F34)</f>
        <v>94.700000000000017</v>
      </c>
      <c r="G35" s="21">
        <f>SUM(G31:G34)</f>
        <v>526</v>
      </c>
      <c r="H35" s="22"/>
    </row>
    <row r="36" spans="1:8" s="6" customFormat="1" ht="18" x14ac:dyDescent="0.4">
      <c r="A36" s="13" t="s">
        <v>80</v>
      </c>
      <c r="B36" s="24"/>
      <c r="C36" s="25"/>
      <c r="D36" s="26"/>
      <c r="E36" s="26"/>
      <c r="F36" s="26"/>
      <c r="G36" s="26"/>
      <c r="H36" s="25"/>
    </row>
    <row r="37" spans="1:8" s="6" customFormat="1" ht="18" x14ac:dyDescent="0.3">
      <c r="A37" s="238" t="s">
        <v>20</v>
      </c>
      <c r="B37" s="16" t="s">
        <v>42</v>
      </c>
      <c r="C37" s="17">
        <v>60</v>
      </c>
      <c r="D37" s="18">
        <v>0.5</v>
      </c>
      <c r="E37" s="18">
        <v>6.1</v>
      </c>
      <c r="F37" s="18">
        <v>4.3</v>
      </c>
      <c r="G37" s="18">
        <v>74.3</v>
      </c>
      <c r="H37" s="17" t="s">
        <v>81</v>
      </c>
    </row>
    <row r="38" spans="1:8" s="6" customFormat="1" ht="18" x14ac:dyDescent="0.3">
      <c r="A38" s="238">
        <v>2</v>
      </c>
      <c r="B38" s="16" t="s">
        <v>21</v>
      </c>
      <c r="C38" s="17">
        <v>180</v>
      </c>
      <c r="D38" s="18">
        <v>6.5</v>
      </c>
      <c r="E38" s="18">
        <v>8.4</v>
      </c>
      <c r="F38" s="18">
        <v>30.7</v>
      </c>
      <c r="G38" s="18">
        <v>224.1</v>
      </c>
      <c r="H38" s="17" t="s">
        <v>82</v>
      </c>
    </row>
    <row r="39" spans="1:8" s="6" customFormat="1" ht="18" x14ac:dyDescent="0.3">
      <c r="A39" s="238"/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>
        <v>4</v>
      </c>
      <c r="B40" s="17" t="s">
        <v>46</v>
      </c>
      <c r="C40" s="17">
        <v>200</v>
      </c>
      <c r="D40" s="18">
        <v>0.2</v>
      </c>
      <c r="E40" s="18">
        <v>0.1</v>
      </c>
      <c r="F40" s="18">
        <v>6.6</v>
      </c>
      <c r="G40" s="18">
        <v>27.9</v>
      </c>
      <c r="H40" s="17" t="s">
        <v>47</v>
      </c>
    </row>
    <row r="41" spans="1:8" s="6" customFormat="1" ht="17.5" x14ac:dyDescent="0.3">
      <c r="A41" s="19" t="s">
        <v>29</v>
      </c>
      <c r="B41" s="19"/>
      <c r="C41" s="19">
        <f>SUM(C37:C40)</f>
        <v>520</v>
      </c>
      <c r="D41" s="21">
        <f>SUM(D37:D40)</f>
        <v>13.299999999999999</v>
      </c>
      <c r="E41" s="21">
        <f>SUM(E37:E40)</f>
        <v>15.2</v>
      </c>
      <c r="F41" s="21">
        <f>SUM(F37:F40)</f>
        <v>81</v>
      </c>
      <c r="G41" s="21">
        <f>SUM(G37:G40)</f>
        <v>513.79999999999995</v>
      </c>
      <c r="H41" s="22"/>
    </row>
    <row r="42" spans="1:8" s="33" customFormat="1" ht="18" x14ac:dyDescent="0.4">
      <c r="A42" s="29" t="s">
        <v>100</v>
      </c>
      <c r="B42" s="30"/>
      <c r="C42" s="31"/>
      <c r="D42" s="32"/>
      <c r="E42" s="32"/>
      <c r="F42" s="32"/>
      <c r="G42" s="32"/>
      <c r="H42" s="31"/>
    </row>
    <row r="43" spans="1:8" s="6" customFormat="1" ht="18" x14ac:dyDescent="0.4">
      <c r="A43" s="13" t="s">
        <v>19</v>
      </c>
      <c r="B43" s="23"/>
      <c r="C43" s="25"/>
      <c r="D43" s="26"/>
      <c r="E43" s="26"/>
      <c r="F43" s="26"/>
      <c r="G43" s="26"/>
      <c r="H43" s="25"/>
    </row>
    <row r="44" spans="1:8" s="6" customFormat="1" ht="31.5" customHeight="1" x14ac:dyDescent="0.3">
      <c r="A44" s="238" t="s">
        <v>20</v>
      </c>
      <c r="B44" s="16" t="s">
        <v>21</v>
      </c>
      <c r="C44" s="17">
        <v>200</v>
      </c>
      <c r="D44" s="18">
        <v>8.5</v>
      </c>
      <c r="E44" s="18">
        <v>8.6</v>
      </c>
      <c r="F44" s="18">
        <v>47.3</v>
      </c>
      <c r="G44" s="18">
        <v>301.10000000000002</v>
      </c>
      <c r="H44" s="17" t="s">
        <v>101</v>
      </c>
    </row>
    <row r="45" spans="1:8" s="6" customFormat="1" ht="22.5" customHeight="1" x14ac:dyDescent="0.3">
      <c r="A45" s="238"/>
      <c r="B45" s="17" t="s">
        <v>102</v>
      </c>
      <c r="C45" s="17">
        <v>20</v>
      </c>
      <c r="D45" s="18">
        <v>4.6399999999999997</v>
      </c>
      <c r="E45" s="18">
        <v>5.9</v>
      </c>
      <c r="F45" s="18">
        <v>0</v>
      </c>
      <c r="G45" s="18">
        <v>71.7</v>
      </c>
      <c r="H45" s="17" t="s">
        <v>103</v>
      </c>
    </row>
    <row r="46" spans="1:8" s="6" customFormat="1" ht="18" x14ac:dyDescent="0.3">
      <c r="A46" s="238">
        <v>2</v>
      </c>
      <c r="B46" s="17" t="s">
        <v>25</v>
      </c>
      <c r="C46" s="17">
        <v>80</v>
      </c>
      <c r="D46" s="18">
        <v>6.1</v>
      </c>
      <c r="E46" s="18">
        <v>0.6</v>
      </c>
      <c r="F46" s="18">
        <v>39.4</v>
      </c>
      <c r="G46" s="18">
        <v>187.5</v>
      </c>
      <c r="H46" s="17" t="s">
        <v>26</v>
      </c>
    </row>
    <row r="47" spans="1:8" s="6" customFormat="1" ht="24" customHeight="1" x14ac:dyDescent="0.3">
      <c r="A47" s="238">
        <v>3</v>
      </c>
      <c r="B47" s="17" t="s">
        <v>27</v>
      </c>
      <c r="C47" s="17">
        <v>200</v>
      </c>
      <c r="D47" s="18">
        <v>0.2</v>
      </c>
      <c r="E47" s="18">
        <v>0</v>
      </c>
      <c r="F47" s="18">
        <v>6.4</v>
      </c>
      <c r="G47" s="18">
        <v>26.8</v>
      </c>
      <c r="H47" s="17" t="s">
        <v>28</v>
      </c>
    </row>
    <row r="48" spans="1:8" s="6" customFormat="1" ht="17.5" x14ac:dyDescent="0.3">
      <c r="A48" s="19" t="s">
        <v>29</v>
      </c>
      <c r="B48" s="19"/>
      <c r="C48" s="19">
        <f>SUM(C44:C47)</f>
        <v>500</v>
      </c>
      <c r="D48" s="21">
        <f>SUM(D44:D47)</f>
        <v>19.440000000000001</v>
      </c>
      <c r="E48" s="21">
        <f>SUM(E44:E47)</f>
        <v>15.1</v>
      </c>
      <c r="F48" s="21">
        <f>SUM(F44:F47)</f>
        <v>93.1</v>
      </c>
      <c r="G48" s="21">
        <f>SUM(G44:G47)</f>
        <v>587.09999999999991</v>
      </c>
      <c r="H48" s="22"/>
    </row>
    <row r="49" spans="1:8" s="6" customFormat="1" ht="18" x14ac:dyDescent="0.4">
      <c r="A49" s="13" t="s">
        <v>41</v>
      </c>
      <c r="B49" s="24"/>
      <c r="C49" s="25"/>
      <c r="D49" s="26"/>
      <c r="E49" s="26"/>
      <c r="F49" s="26"/>
      <c r="G49" s="26"/>
      <c r="H49" s="25"/>
    </row>
    <row r="50" spans="1:8" s="6" customFormat="1" ht="18" x14ac:dyDescent="0.3">
      <c r="A50" s="238" t="s">
        <v>20</v>
      </c>
      <c r="B50" s="16" t="s">
        <v>42</v>
      </c>
      <c r="C50" s="17">
        <v>60</v>
      </c>
      <c r="D50" s="18">
        <v>1</v>
      </c>
      <c r="E50" s="18">
        <v>6.1</v>
      </c>
      <c r="F50" s="18">
        <v>5.8</v>
      </c>
      <c r="G50" s="18">
        <v>81.5</v>
      </c>
      <c r="H50" s="17" t="s">
        <v>108</v>
      </c>
    </row>
    <row r="51" spans="1:8" s="6" customFormat="1" ht="18" x14ac:dyDescent="0.3">
      <c r="A51" s="238"/>
      <c r="B51" s="17" t="s">
        <v>109</v>
      </c>
      <c r="C51" s="17">
        <v>180</v>
      </c>
      <c r="D51" s="18">
        <v>2.93</v>
      </c>
      <c r="E51" s="18">
        <v>1.81</v>
      </c>
      <c r="F51" s="18">
        <v>16.559999999999999</v>
      </c>
      <c r="G51" s="18">
        <v>194.4</v>
      </c>
      <c r="H51" s="17" t="s">
        <v>110</v>
      </c>
    </row>
    <row r="52" spans="1:8" s="6" customFormat="1" ht="18" x14ac:dyDescent="0.3">
      <c r="A52" s="238">
        <v>2</v>
      </c>
      <c r="B52" s="17" t="s">
        <v>25</v>
      </c>
      <c r="C52" s="17">
        <v>80</v>
      </c>
      <c r="D52" s="18">
        <v>6.1</v>
      </c>
      <c r="E52" s="18">
        <v>0.6</v>
      </c>
      <c r="F52" s="18">
        <v>39.4</v>
      </c>
      <c r="G52" s="18">
        <v>187.5</v>
      </c>
      <c r="H52" s="17" t="s">
        <v>26</v>
      </c>
    </row>
    <row r="53" spans="1:8" s="6" customFormat="1" ht="18" x14ac:dyDescent="0.3">
      <c r="A53" s="238"/>
      <c r="B53" s="17" t="s">
        <v>46</v>
      </c>
      <c r="C53" s="17">
        <v>200</v>
      </c>
      <c r="D53" s="18">
        <v>0.2</v>
      </c>
      <c r="E53" s="18">
        <v>0.1</v>
      </c>
      <c r="F53" s="18">
        <v>6.6</v>
      </c>
      <c r="G53" s="18">
        <v>27.9</v>
      </c>
      <c r="H53" s="17" t="s">
        <v>47</v>
      </c>
    </row>
    <row r="54" spans="1:8" s="6" customFormat="1" ht="17.5" x14ac:dyDescent="0.3">
      <c r="A54" s="19" t="s">
        <v>29</v>
      </c>
      <c r="B54" s="19"/>
      <c r="C54" s="19">
        <f>SUM(C50:C53)</f>
        <v>520</v>
      </c>
      <c r="D54" s="21">
        <f>SUM(D50:D53)</f>
        <v>10.229999999999999</v>
      </c>
      <c r="E54" s="21">
        <f>SUM(E50:E53)</f>
        <v>8.61</v>
      </c>
      <c r="F54" s="21">
        <f>SUM(F50:F53)</f>
        <v>68.36</v>
      </c>
      <c r="G54" s="21">
        <f>SUM(G50:G53)</f>
        <v>491.29999999999995</v>
      </c>
      <c r="H54" s="22"/>
    </row>
    <row r="55" spans="1:8" s="6" customFormat="1" ht="18" x14ac:dyDescent="0.4">
      <c r="A55" s="13" t="s">
        <v>56</v>
      </c>
      <c r="B55" s="24"/>
      <c r="C55" s="25"/>
      <c r="D55" s="26"/>
      <c r="E55" s="26"/>
      <c r="F55" s="26"/>
      <c r="G55" s="26"/>
      <c r="H55" s="25"/>
    </row>
    <row r="56" spans="1:8" s="6" customFormat="1" ht="23.25" customHeight="1" x14ac:dyDescent="0.3">
      <c r="A56" s="238" t="s">
        <v>20</v>
      </c>
      <c r="B56" s="16" t="s">
        <v>21</v>
      </c>
      <c r="C56" s="17">
        <v>200</v>
      </c>
      <c r="D56" s="18">
        <v>8.1</v>
      </c>
      <c r="E56" s="18">
        <v>9.1999999999999993</v>
      </c>
      <c r="F56" s="18">
        <v>38.6</v>
      </c>
      <c r="G56" s="18">
        <v>270.3</v>
      </c>
      <c r="H56" s="17" t="s">
        <v>117</v>
      </c>
    </row>
    <row r="57" spans="1:8" s="6" customFormat="1" ht="28.5" customHeight="1" x14ac:dyDescent="0.3">
      <c r="A57" s="238"/>
      <c r="B57" s="17" t="s">
        <v>118</v>
      </c>
      <c r="C57" s="17">
        <v>20</v>
      </c>
      <c r="D57" s="18">
        <v>1.4</v>
      </c>
      <c r="E57" s="18">
        <v>1.7</v>
      </c>
      <c r="F57" s="18">
        <v>11.1</v>
      </c>
      <c r="G57" s="18">
        <v>65.5</v>
      </c>
      <c r="H57" s="17" t="s">
        <v>26</v>
      </c>
    </row>
    <row r="58" spans="1:8" s="6" customFormat="1" ht="18" x14ac:dyDescent="0.3">
      <c r="A58" s="238">
        <v>2</v>
      </c>
      <c r="B58" s="17" t="s">
        <v>25</v>
      </c>
      <c r="C58" s="17">
        <v>80</v>
      </c>
      <c r="D58" s="18">
        <v>6.1</v>
      </c>
      <c r="E58" s="18">
        <v>0.6</v>
      </c>
      <c r="F58" s="18">
        <v>39.4</v>
      </c>
      <c r="G58" s="18">
        <v>187.5</v>
      </c>
      <c r="H58" s="17" t="s">
        <v>26</v>
      </c>
    </row>
    <row r="59" spans="1:8" s="6" customFormat="1" ht="18" x14ac:dyDescent="0.3">
      <c r="A59" s="238">
        <v>3</v>
      </c>
      <c r="B59" s="17" t="s">
        <v>59</v>
      </c>
      <c r="C59" s="17">
        <v>200</v>
      </c>
      <c r="D59" s="18">
        <v>0.31</v>
      </c>
      <c r="E59" s="18">
        <v>0.1</v>
      </c>
      <c r="F59" s="18">
        <v>1.63</v>
      </c>
      <c r="G59" s="18">
        <v>8.6</v>
      </c>
      <c r="H59" s="17" t="s">
        <v>60</v>
      </c>
    </row>
    <row r="60" spans="1:8" s="6" customFormat="1" ht="18.5" x14ac:dyDescent="0.45">
      <c r="A60" s="19" t="s">
        <v>29</v>
      </c>
      <c r="B60" s="28"/>
      <c r="C60" s="19">
        <f>SUM(C56:C59)</f>
        <v>500</v>
      </c>
      <c r="D60" s="21">
        <f>SUM(D56:D59)</f>
        <v>15.91</v>
      </c>
      <c r="E60" s="21">
        <f>SUM(E56:E59)</f>
        <v>11.599999999999998</v>
      </c>
      <c r="F60" s="21">
        <f>SUM(F56:F59)</f>
        <v>90.72999999999999</v>
      </c>
      <c r="G60" s="21">
        <f>SUM(G56:G59)</f>
        <v>531.9</v>
      </c>
      <c r="H60" s="22"/>
    </row>
    <row r="61" spans="1:8" s="6" customFormat="1" ht="18" x14ac:dyDescent="0.4">
      <c r="A61" s="13" t="s">
        <v>68</v>
      </c>
      <c r="B61" s="24"/>
      <c r="C61" s="25"/>
      <c r="D61" s="26"/>
      <c r="E61" s="26"/>
      <c r="F61" s="26"/>
      <c r="G61" s="26"/>
      <c r="H61" s="25"/>
    </row>
    <row r="62" spans="1:8" s="6" customFormat="1" ht="21.75" customHeight="1" x14ac:dyDescent="0.3">
      <c r="A62" s="238" t="s">
        <v>20</v>
      </c>
      <c r="B62" s="16" t="s">
        <v>21</v>
      </c>
      <c r="C62" s="17">
        <v>200</v>
      </c>
      <c r="D62" s="18">
        <v>8.5</v>
      </c>
      <c r="E62" s="18">
        <v>8.6</v>
      </c>
      <c r="F62" s="18">
        <v>47.3</v>
      </c>
      <c r="G62" s="18">
        <v>301.10000000000002</v>
      </c>
      <c r="H62" s="17" t="s">
        <v>101</v>
      </c>
    </row>
    <row r="63" spans="1:8" s="6" customFormat="1" ht="18.75" customHeight="1" x14ac:dyDescent="0.3">
      <c r="A63" s="238">
        <v>2</v>
      </c>
      <c r="B63" s="17" t="s">
        <v>125</v>
      </c>
      <c r="C63" s="17">
        <v>70</v>
      </c>
      <c r="D63" s="18">
        <v>0.42</v>
      </c>
      <c r="E63" s="18">
        <v>0</v>
      </c>
      <c r="F63" s="18">
        <v>41.72</v>
      </c>
      <c r="G63" s="18">
        <v>168.56</v>
      </c>
      <c r="H63" s="17" t="s">
        <v>126</v>
      </c>
    </row>
    <row r="64" spans="1:8" s="6" customFormat="1" ht="18.75" customHeight="1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127</v>
      </c>
      <c r="C65" s="17">
        <v>200</v>
      </c>
      <c r="D65" s="18">
        <v>0.2</v>
      </c>
      <c r="E65" s="18">
        <v>0</v>
      </c>
      <c r="F65" s="18">
        <v>6.4</v>
      </c>
      <c r="G65" s="18">
        <v>26.8</v>
      </c>
      <c r="H65" s="17" t="s">
        <v>28</v>
      </c>
    </row>
    <row r="66" spans="1:8" s="6" customFormat="1" ht="17.5" x14ac:dyDescent="0.3">
      <c r="A66" s="19" t="s">
        <v>29</v>
      </c>
      <c r="B66" s="19"/>
      <c r="C66" s="19">
        <f>SUM(C62:C65)</f>
        <v>550</v>
      </c>
      <c r="D66" s="21">
        <f>SUM(D62:D65)</f>
        <v>15.219999999999999</v>
      </c>
      <c r="E66" s="21">
        <f>SUM(E62:E65)</f>
        <v>9.1999999999999993</v>
      </c>
      <c r="F66" s="21">
        <f>SUM(F62:F65)</f>
        <v>134.82</v>
      </c>
      <c r="G66" s="21">
        <f>SUM(G62:G65)</f>
        <v>683.96</v>
      </c>
      <c r="H66" s="22"/>
    </row>
    <row r="67" spans="1:8" s="6" customFormat="1" ht="18" x14ac:dyDescent="0.4">
      <c r="A67" s="13" t="s">
        <v>80</v>
      </c>
      <c r="B67" s="24"/>
      <c r="C67" s="25"/>
      <c r="D67" s="26"/>
      <c r="E67" s="26"/>
      <c r="F67" s="26"/>
      <c r="G67" s="26"/>
      <c r="H67" s="25"/>
    </row>
    <row r="68" spans="1:8" s="6" customFormat="1" ht="27.75" customHeight="1" x14ac:dyDescent="0.3">
      <c r="A68" s="238" t="s">
        <v>20</v>
      </c>
      <c r="B68" s="16" t="s">
        <v>21</v>
      </c>
      <c r="C68" s="17">
        <v>200</v>
      </c>
      <c r="D68" s="18">
        <v>7.15</v>
      </c>
      <c r="E68" s="18">
        <v>5.76</v>
      </c>
      <c r="F68" s="18">
        <v>16.71</v>
      </c>
      <c r="G68" s="18">
        <v>219.36</v>
      </c>
      <c r="H68" s="17" t="s">
        <v>130</v>
      </c>
    </row>
    <row r="69" spans="1:8" s="6" customFormat="1" ht="20.25" customHeight="1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20.25" customHeight="1" x14ac:dyDescent="0.3">
      <c r="A70" s="238"/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8" x14ac:dyDescent="0.3">
      <c r="A71" s="238">
        <v>4</v>
      </c>
      <c r="B71" s="17" t="s">
        <v>131</v>
      </c>
      <c r="C71" s="17">
        <v>100</v>
      </c>
      <c r="D71" s="18">
        <v>0.4</v>
      </c>
      <c r="E71" s="18">
        <v>0.4</v>
      </c>
      <c r="F71" s="18">
        <v>9.8000000000000007</v>
      </c>
      <c r="G71" s="18">
        <v>44.4</v>
      </c>
      <c r="H71" s="17" t="s">
        <v>26</v>
      </c>
    </row>
    <row r="72" spans="1:8" s="6" customFormat="1" ht="17.5" x14ac:dyDescent="0.3">
      <c r="A72" s="19" t="s">
        <v>29</v>
      </c>
      <c r="B72" s="19"/>
      <c r="C72" s="19">
        <f>SUM(C68:C71)</f>
        <v>580</v>
      </c>
      <c r="D72" s="21">
        <f>SUM(D68:D71)</f>
        <v>13.85</v>
      </c>
      <c r="E72" s="21">
        <f>SUM(E68:E71)</f>
        <v>6.8599999999999994</v>
      </c>
      <c r="F72" s="21">
        <f>SUM(F68:F71)</f>
        <v>72.510000000000005</v>
      </c>
      <c r="G72" s="21">
        <f>SUM(G68:G71)</f>
        <v>479.15999999999997</v>
      </c>
      <c r="H72" s="22"/>
    </row>
    <row r="73" spans="1:8" s="6" customFormat="1" ht="17.5" x14ac:dyDescent="0.3">
      <c r="A73" s="240" t="s">
        <v>142</v>
      </c>
      <c r="B73" s="240"/>
      <c r="C73" s="36">
        <f>(C72+C66+C60+C54+C48+C41+C35+C29+C23+C16)/10</f>
        <v>526</v>
      </c>
      <c r="D73" s="37">
        <f>(D72+D66+D60+D54+D48+D41+D35+D29+D23+D16)/10</f>
        <v>15.914999999999997</v>
      </c>
      <c r="E73" s="37">
        <f>(E72+E66+E60+E54+E48+E41+E35+E29+E23+E16)/10</f>
        <v>12.488999999999999</v>
      </c>
      <c r="F73" s="37">
        <f>(F72+F66+F60+F54+F48+F41+F35+F29+F23+F16)/10</f>
        <v>93.61699999999999</v>
      </c>
      <c r="G73" s="37">
        <f>(G72+G66+G60+G54+G48+G41+G35+G29+G23+G16)/10</f>
        <v>570.01199999999994</v>
      </c>
      <c r="H73" s="22"/>
    </row>
    <row r="74" spans="1:8" s="6" customFormat="1" ht="17.5" x14ac:dyDescent="0.3">
      <c r="A74" s="38" t="s">
        <v>145</v>
      </c>
      <c r="B74" s="39"/>
      <c r="C74" s="40"/>
      <c r="D74" s="41"/>
      <c r="E74" s="41"/>
      <c r="F74" s="41"/>
      <c r="G74" s="41"/>
      <c r="H74" s="42"/>
    </row>
    <row r="75" spans="1:8" s="6" customFormat="1" ht="25.5" customHeight="1" x14ac:dyDescent="0.3">
      <c r="A75" s="241" t="s">
        <v>146</v>
      </c>
      <c r="B75" s="241"/>
      <c r="C75" s="241"/>
      <c r="D75" s="241"/>
      <c r="E75" s="241"/>
      <c r="F75" s="241"/>
      <c r="G75" s="241"/>
      <c r="H75" s="43"/>
    </row>
    <row r="76" spans="1:8" s="6" customFormat="1" ht="26.25" customHeight="1" x14ac:dyDescent="0.3">
      <c r="A76" s="241" t="s">
        <v>147</v>
      </c>
      <c r="B76" s="241"/>
      <c r="C76" s="241"/>
      <c r="D76" s="241"/>
      <c r="E76" s="241"/>
      <c r="F76" s="241"/>
      <c r="G76" s="241"/>
      <c r="H76" s="241"/>
    </row>
    <row r="77" spans="1:8" s="6" customFormat="1" ht="22.5" customHeight="1" x14ac:dyDescent="0.3">
      <c r="A77" s="242" t="s">
        <v>148</v>
      </c>
      <c r="B77" s="242"/>
      <c r="C77" s="242"/>
      <c r="D77" s="242"/>
      <c r="E77" s="242"/>
      <c r="F77" s="242"/>
      <c r="G77" s="242"/>
      <c r="H77" s="44"/>
    </row>
    <row r="78" spans="1:8" s="6" customFormat="1" ht="31.5" customHeight="1" x14ac:dyDescent="0.3">
      <c r="A78" s="241" t="s">
        <v>149</v>
      </c>
      <c r="B78" s="241"/>
      <c r="C78" s="241"/>
      <c r="D78" s="241"/>
      <c r="E78" s="241"/>
      <c r="F78" s="241"/>
      <c r="G78" s="241"/>
      <c r="H78" s="241"/>
    </row>
    <row r="79" spans="1:8" ht="26.25" customHeight="1" x14ac:dyDescent="0.35">
      <c r="A79" s="45" t="s">
        <v>150</v>
      </c>
    </row>
    <row r="80" spans="1:8" ht="21" customHeight="1" x14ac:dyDescent="0.35">
      <c r="A80" s="242" t="s">
        <v>151</v>
      </c>
      <c r="B80" s="242"/>
      <c r="C80" s="242"/>
      <c r="D80" s="242"/>
      <c r="E80" s="242"/>
      <c r="F80" s="242"/>
      <c r="G80" s="242"/>
      <c r="H80" s="242"/>
    </row>
    <row r="81" spans="1:8" ht="24.75" customHeight="1" x14ac:dyDescent="0.35">
      <c r="A81" s="242" t="s">
        <v>152</v>
      </c>
      <c r="B81" s="242"/>
      <c r="C81" s="242"/>
      <c r="D81" s="242"/>
      <c r="E81" s="242"/>
      <c r="F81" s="242"/>
      <c r="G81" s="242"/>
      <c r="H81" s="242"/>
    </row>
    <row r="82" spans="1:8" x14ac:dyDescent="0.35">
      <c r="A82" s="242" t="s">
        <v>153</v>
      </c>
      <c r="B82" s="242"/>
      <c r="C82" s="242"/>
      <c r="D82" s="242"/>
      <c r="E82" s="242"/>
      <c r="F82" s="242"/>
      <c r="G82" s="242"/>
      <c r="H82" s="242"/>
    </row>
    <row r="83" spans="1:8" x14ac:dyDescent="0.35">
      <c r="A83" s="242" t="s">
        <v>154</v>
      </c>
      <c r="B83" s="242"/>
      <c r="C83" s="242"/>
      <c r="D83" s="242"/>
      <c r="E83" s="242"/>
      <c r="F83" s="242"/>
      <c r="G83" s="242"/>
      <c r="H83" s="242"/>
    </row>
    <row r="84" spans="1:8" x14ac:dyDescent="0.35">
      <c r="A84" s="242" t="s">
        <v>155</v>
      </c>
      <c r="B84" s="242"/>
      <c r="C84" s="242"/>
      <c r="D84" s="242"/>
      <c r="E84" s="242"/>
      <c r="F84" s="242"/>
      <c r="G84" s="242"/>
      <c r="H84" s="242"/>
    </row>
    <row r="85" spans="1:8" x14ac:dyDescent="0.35">
      <c r="A85" s="242" t="s">
        <v>156</v>
      </c>
      <c r="B85" s="242"/>
      <c r="C85" s="242"/>
      <c r="D85" s="242"/>
      <c r="E85" s="242"/>
      <c r="F85" s="242"/>
      <c r="G85" s="242"/>
      <c r="H85" s="242"/>
    </row>
  </sheetData>
  <mergeCells count="35">
    <mergeCell ref="A85:H85"/>
    <mergeCell ref="A80:H80"/>
    <mergeCell ref="A81:H81"/>
    <mergeCell ref="A82:H82"/>
    <mergeCell ref="A83:H83"/>
    <mergeCell ref="A84:H84"/>
    <mergeCell ref="A73:B73"/>
    <mergeCell ref="A75:G75"/>
    <mergeCell ref="A76:H76"/>
    <mergeCell ref="A77:G77"/>
    <mergeCell ref="A78:H78"/>
    <mergeCell ref="A44:A47"/>
    <mergeCell ref="A50:A53"/>
    <mergeCell ref="A56:A59"/>
    <mergeCell ref="A62:A65"/>
    <mergeCell ref="A68:A71"/>
    <mergeCell ref="A12:A15"/>
    <mergeCell ref="A18:A22"/>
    <mergeCell ref="A25:A28"/>
    <mergeCell ref="A31:A34"/>
    <mergeCell ref="A37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26" sqref="A26"/>
    </sheetView>
  </sheetViews>
  <sheetFormatPr defaultColWidth="8.7265625" defaultRowHeight="14.5" x14ac:dyDescent="0.35"/>
  <cols>
    <col min="1" max="1" width="28.453125" customWidth="1"/>
    <col min="2" max="2" width="53.26953125" customWidth="1"/>
    <col min="3" max="3" width="14.1796875" customWidth="1"/>
    <col min="4" max="7" width="16.1796875" customWidth="1"/>
    <col min="8" max="8" width="27.1796875" customWidth="1"/>
    <col min="9" max="9" width="45.54296875" customWidth="1"/>
    <col min="214" max="214" width="28.453125" customWidth="1"/>
    <col min="215" max="215" width="39.54296875" customWidth="1"/>
    <col min="216" max="216" width="14.1796875" customWidth="1"/>
    <col min="217" max="220" width="16.1796875" customWidth="1"/>
    <col min="221" max="221" width="26.81640625" customWidth="1"/>
    <col min="257" max="257" width="28.453125" customWidth="1"/>
    <col min="258" max="258" width="53.26953125" customWidth="1"/>
    <col min="259" max="259" width="14.1796875" customWidth="1"/>
    <col min="260" max="263" width="16.1796875" customWidth="1"/>
    <col min="264" max="264" width="27.1796875" customWidth="1"/>
    <col min="265" max="265" width="45.54296875" customWidth="1"/>
    <col min="470" max="470" width="28.453125" customWidth="1"/>
    <col min="471" max="471" width="39.54296875" customWidth="1"/>
    <col min="472" max="472" width="14.1796875" customWidth="1"/>
    <col min="473" max="476" width="16.1796875" customWidth="1"/>
    <col min="477" max="477" width="26.81640625" customWidth="1"/>
    <col min="513" max="513" width="28.453125" customWidth="1"/>
    <col min="514" max="514" width="53.26953125" customWidth="1"/>
    <col min="515" max="515" width="14.1796875" customWidth="1"/>
    <col min="516" max="519" width="16.1796875" customWidth="1"/>
    <col min="520" max="520" width="27.1796875" customWidth="1"/>
    <col min="521" max="521" width="45.54296875" customWidth="1"/>
    <col min="726" max="726" width="28.453125" customWidth="1"/>
    <col min="727" max="727" width="39.54296875" customWidth="1"/>
    <col min="728" max="728" width="14.1796875" customWidth="1"/>
    <col min="729" max="732" width="16.1796875" customWidth="1"/>
    <col min="733" max="733" width="26.81640625" customWidth="1"/>
    <col min="769" max="769" width="28.453125" customWidth="1"/>
    <col min="770" max="770" width="53.26953125" customWidth="1"/>
    <col min="771" max="771" width="14.1796875" customWidth="1"/>
    <col min="772" max="775" width="16.1796875" customWidth="1"/>
    <col min="776" max="776" width="27.1796875" customWidth="1"/>
    <col min="777" max="777" width="45.54296875" customWidth="1"/>
    <col min="982" max="982" width="28.453125" customWidth="1"/>
    <col min="983" max="983" width="39.54296875" customWidth="1"/>
    <col min="984" max="984" width="14.1796875" customWidth="1"/>
    <col min="985" max="988" width="16.1796875" customWidth="1"/>
    <col min="989" max="989" width="26.81640625" customWidth="1"/>
    <col min="1025" max="1025" width="28.453125" customWidth="1"/>
    <col min="1026" max="1026" width="53.26953125" customWidth="1"/>
    <col min="1027" max="1027" width="14.1796875" customWidth="1"/>
    <col min="1028" max="1031" width="16.1796875" customWidth="1"/>
    <col min="1032" max="1032" width="27.1796875" customWidth="1"/>
    <col min="1033" max="1033" width="45.54296875" customWidth="1"/>
    <col min="1238" max="1238" width="28.453125" customWidth="1"/>
    <col min="1239" max="1239" width="39.54296875" customWidth="1"/>
    <col min="1240" max="1240" width="14.1796875" customWidth="1"/>
    <col min="1241" max="1244" width="16.1796875" customWidth="1"/>
    <col min="1245" max="1245" width="26.81640625" customWidth="1"/>
    <col min="1281" max="1281" width="28.453125" customWidth="1"/>
    <col min="1282" max="1282" width="53.26953125" customWidth="1"/>
    <col min="1283" max="1283" width="14.1796875" customWidth="1"/>
    <col min="1284" max="1287" width="16.1796875" customWidth="1"/>
    <col min="1288" max="1288" width="27.1796875" customWidth="1"/>
    <col min="1289" max="1289" width="45.54296875" customWidth="1"/>
    <col min="1494" max="1494" width="28.453125" customWidth="1"/>
    <col min="1495" max="1495" width="39.54296875" customWidth="1"/>
    <col min="1496" max="1496" width="14.1796875" customWidth="1"/>
    <col min="1497" max="1500" width="16.1796875" customWidth="1"/>
    <col min="1501" max="1501" width="26.81640625" customWidth="1"/>
    <col min="1537" max="1537" width="28.453125" customWidth="1"/>
    <col min="1538" max="1538" width="53.26953125" customWidth="1"/>
    <col min="1539" max="1539" width="14.1796875" customWidth="1"/>
    <col min="1540" max="1543" width="16.1796875" customWidth="1"/>
    <col min="1544" max="1544" width="27.1796875" customWidth="1"/>
    <col min="1545" max="1545" width="45.54296875" customWidth="1"/>
    <col min="1750" max="1750" width="28.453125" customWidth="1"/>
    <col min="1751" max="1751" width="39.54296875" customWidth="1"/>
    <col min="1752" max="1752" width="14.1796875" customWidth="1"/>
    <col min="1753" max="1756" width="16.1796875" customWidth="1"/>
    <col min="1757" max="1757" width="26.81640625" customWidth="1"/>
    <col min="1793" max="1793" width="28.453125" customWidth="1"/>
    <col min="1794" max="1794" width="53.26953125" customWidth="1"/>
    <col min="1795" max="1795" width="14.1796875" customWidth="1"/>
    <col min="1796" max="1799" width="16.1796875" customWidth="1"/>
    <col min="1800" max="1800" width="27.1796875" customWidth="1"/>
    <col min="1801" max="1801" width="45.54296875" customWidth="1"/>
    <col min="2006" max="2006" width="28.453125" customWidth="1"/>
    <col min="2007" max="2007" width="39.54296875" customWidth="1"/>
    <col min="2008" max="2008" width="14.1796875" customWidth="1"/>
    <col min="2009" max="2012" width="16.1796875" customWidth="1"/>
    <col min="2013" max="2013" width="26.81640625" customWidth="1"/>
    <col min="2049" max="2049" width="28.453125" customWidth="1"/>
    <col min="2050" max="2050" width="53.26953125" customWidth="1"/>
    <col min="2051" max="2051" width="14.1796875" customWidth="1"/>
    <col min="2052" max="2055" width="16.1796875" customWidth="1"/>
    <col min="2056" max="2056" width="27.1796875" customWidth="1"/>
    <col min="2057" max="2057" width="45.54296875" customWidth="1"/>
    <col min="2262" max="2262" width="28.453125" customWidth="1"/>
    <col min="2263" max="2263" width="39.54296875" customWidth="1"/>
    <col min="2264" max="2264" width="14.1796875" customWidth="1"/>
    <col min="2265" max="2268" width="16.1796875" customWidth="1"/>
    <col min="2269" max="2269" width="26.81640625" customWidth="1"/>
    <col min="2305" max="2305" width="28.453125" customWidth="1"/>
    <col min="2306" max="2306" width="53.26953125" customWidth="1"/>
    <col min="2307" max="2307" width="14.1796875" customWidth="1"/>
    <col min="2308" max="2311" width="16.1796875" customWidth="1"/>
    <col min="2312" max="2312" width="27.1796875" customWidth="1"/>
    <col min="2313" max="2313" width="45.54296875" customWidth="1"/>
    <col min="2518" max="2518" width="28.453125" customWidth="1"/>
    <col min="2519" max="2519" width="39.54296875" customWidth="1"/>
    <col min="2520" max="2520" width="14.1796875" customWidth="1"/>
    <col min="2521" max="2524" width="16.1796875" customWidth="1"/>
    <col min="2525" max="2525" width="26.81640625" customWidth="1"/>
    <col min="2561" max="2561" width="28.453125" customWidth="1"/>
    <col min="2562" max="2562" width="53.26953125" customWidth="1"/>
    <col min="2563" max="2563" width="14.1796875" customWidth="1"/>
    <col min="2564" max="2567" width="16.1796875" customWidth="1"/>
    <col min="2568" max="2568" width="27.1796875" customWidth="1"/>
    <col min="2569" max="2569" width="45.54296875" customWidth="1"/>
    <col min="2774" max="2774" width="28.453125" customWidth="1"/>
    <col min="2775" max="2775" width="39.54296875" customWidth="1"/>
    <col min="2776" max="2776" width="14.1796875" customWidth="1"/>
    <col min="2777" max="2780" width="16.1796875" customWidth="1"/>
    <col min="2781" max="2781" width="26.81640625" customWidth="1"/>
    <col min="2817" max="2817" width="28.453125" customWidth="1"/>
    <col min="2818" max="2818" width="53.26953125" customWidth="1"/>
    <col min="2819" max="2819" width="14.1796875" customWidth="1"/>
    <col min="2820" max="2823" width="16.1796875" customWidth="1"/>
    <col min="2824" max="2824" width="27.1796875" customWidth="1"/>
    <col min="2825" max="2825" width="45.54296875" customWidth="1"/>
    <col min="3030" max="3030" width="28.453125" customWidth="1"/>
    <col min="3031" max="3031" width="39.54296875" customWidth="1"/>
    <col min="3032" max="3032" width="14.1796875" customWidth="1"/>
    <col min="3033" max="3036" width="16.1796875" customWidth="1"/>
    <col min="3037" max="3037" width="26.81640625" customWidth="1"/>
    <col min="3073" max="3073" width="28.453125" customWidth="1"/>
    <col min="3074" max="3074" width="53.26953125" customWidth="1"/>
    <col min="3075" max="3075" width="14.1796875" customWidth="1"/>
    <col min="3076" max="3079" width="16.1796875" customWidth="1"/>
    <col min="3080" max="3080" width="27.1796875" customWidth="1"/>
    <col min="3081" max="3081" width="45.54296875" customWidth="1"/>
    <col min="3286" max="3286" width="28.453125" customWidth="1"/>
    <col min="3287" max="3287" width="39.54296875" customWidth="1"/>
    <col min="3288" max="3288" width="14.1796875" customWidth="1"/>
    <col min="3289" max="3292" width="16.1796875" customWidth="1"/>
    <col min="3293" max="3293" width="26.81640625" customWidth="1"/>
    <col min="3329" max="3329" width="28.453125" customWidth="1"/>
    <col min="3330" max="3330" width="53.26953125" customWidth="1"/>
    <col min="3331" max="3331" width="14.1796875" customWidth="1"/>
    <col min="3332" max="3335" width="16.1796875" customWidth="1"/>
    <col min="3336" max="3336" width="27.1796875" customWidth="1"/>
    <col min="3337" max="3337" width="45.54296875" customWidth="1"/>
    <col min="3542" max="3542" width="28.453125" customWidth="1"/>
    <col min="3543" max="3543" width="39.54296875" customWidth="1"/>
    <col min="3544" max="3544" width="14.1796875" customWidth="1"/>
    <col min="3545" max="3548" width="16.1796875" customWidth="1"/>
    <col min="3549" max="3549" width="26.81640625" customWidth="1"/>
    <col min="3585" max="3585" width="28.453125" customWidth="1"/>
    <col min="3586" max="3586" width="53.26953125" customWidth="1"/>
    <col min="3587" max="3587" width="14.1796875" customWidth="1"/>
    <col min="3588" max="3591" width="16.1796875" customWidth="1"/>
    <col min="3592" max="3592" width="27.1796875" customWidth="1"/>
    <col min="3593" max="3593" width="45.54296875" customWidth="1"/>
    <col min="3798" max="3798" width="28.453125" customWidth="1"/>
    <col min="3799" max="3799" width="39.54296875" customWidth="1"/>
    <col min="3800" max="3800" width="14.1796875" customWidth="1"/>
    <col min="3801" max="3804" width="16.1796875" customWidth="1"/>
    <col min="3805" max="3805" width="26.81640625" customWidth="1"/>
    <col min="3841" max="3841" width="28.453125" customWidth="1"/>
    <col min="3842" max="3842" width="53.26953125" customWidth="1"/>
    <col min="3843" max="3843" width="14.1796875" customWidth="1"/>
    <col min="3844" max="3847" width="16.1796875" customWidth="1"/>
    <col min="3848" max="3848" width="27.1796875" customWidth="1"/>
    <col min="3849" max="3849" width="45.54296875" customWidth="1"/>
    <col min="4054" max="4054" width="28.453125" customWidth="1"/>
    <col min="4055" max="4055" width="39.54296875" customWidth="1"/>
    <col min="4056" max="4056" width="14.1796875" customWidth="1"/>
    <col min="4057" max="4060" width="16.1796875" customWidth="1"/>
    <col min="4061" max="4061" width="26.81640625" customWidth="1"/>
    <col min="4097" max="4097" width="28.453125" customWidth="1"/>
    <col min="4098" max="4098" width="53.26953125" customWidth="1"/>
    <col min="4099" max="4099" width="14.1796875" customWidth="1"/>
    <col min="4100" max="4103" width="16.1796875" customWidth="1"/>
    <col min="4104" max="4104" width="27.1796875" customWidth="1"/>
    <col min="4105" max="4105" width="45.54296875" customWidth="1"/>
    <col min="4310" max="4310" width="28.453125" customWidth="1"/>
    <col min="4311" max="4311" width="39.54296875" customWidth="1"/>
    <col min="4312" max="4312" width="14.1796875" customWidth="1"/>
    <col min="4313" max="4316" width="16.1796875" customWidth="1"/>
    <col min="4317" max="4317" width="26.81640625" customWidth="1"/>
    <col min="4353" max="4353" width="28.453125" customWidth="1"/>
    <col min="4354" max="4354" width="53.26953125" customWidth="1"/>
    <col min="4355" max="4355" width="14.1796875" customWidth="1"/>
    <col min="4356" max="4359" width="16.1796875" customWidth="1"/>
    <col min="4360" max="4360" width="27.1796875" customWidth="1"/>
    <col min="4361" max="4361" width="45.54296875" customWidth="1"/>
    <col min="4566" max="4566" width="28.453125" customWidth="1"/>
    <col min="4567" max="4567" width="39.54296875" customWidth="1"/>
    <col min="4568" max="4568" width="14.1796875" customWidth="1"/>
    <col min="4569" max="4572" width="16.1796875" customWidth="1"/>
    <col min="4573" max="4573" width="26.81640625" customWidth="1"/>
    <col min="4609" max="4609" width="28.453125" customWidth="1"/>
    <col min="4610" max="4610" width="53.26953125" customWidth="1"/>
    <col min="4611" max="4611" width="14.1796875" customWidth="1"/>
    <col min="4612" max="4615" width="16.1796875" customWidth="1"/>
    <col min="4616" max="4616" width="27.1796875" customWidth="1"/>
    <col min="4617" max="4617" width="45.54296875" customWidth="1"/>
    <col min="4822" max="4822" width="28.453125" customWidth="1"/>
    <col min="4823" max="4823" width="39.54296875" customWidth="1"/>
    <col min="4824" max="4824" width="14.1796875" customWidth="1"/>
    <col min="4825" max="4828" width="16.1796875" customWidth="1"/>
    <col min="4829" max="4829" width="26.81640625" customWidth="1"/>
    <col min="4865" max="4865" width="28.453125" customWidth="1"/>
    <col min="4866" max="4866" width="53.26953125" customWidth="1"/>
    <col min="4867" max="4867" width="14.1796875" customWidth="1"/>
    <col min="4868" max="4871" width="16.1796875" customWidth="1"/>
    <col min="4872" max="4872" width="27.1796875" customWidth="1"/>
    <col min="4873" max="4873" width="45.54296875" customWidth="1"/>
    <col min="5078" max="5078" width="28.453125" customWidth="1"/>
    <col min="5079" max="5079" width="39.54296875" customWidth="1"/>
    <col min="5080" max="5080" width="14.1796875" customWidth="1"/>
    <col min="5081" max="5084" width="16.1796875" customWidth="1"/>
    <col min="5085" max="5085" width="26.81640625" customWidth="1"/>
    <col min="5121" max="5121" width="28.453125" customWidth="1"/>
    <col min="5122" max="5122" width="53.26953125" customWidth="1"/>
    <col min="5123" max="5123" width="14.1796875" customWidth="1"/>
    <col min="5124" max="5127" width="16.1796875" customWidth="1"/>
    <col min="5128" max="5128" width="27.1796875" customWidth="1"/>
    <col min="5129" max="5129" width="45.54296875" customWidth="1"/>
    <col min="5334" max="5334" width="28.453125" customWidth="1"/>
    <col min="5335" max="5335" width="39.54296875" customWidth="1"/>
    <col min="5336" max="5336" width="14.1796875" customWidth="1"/>
    <col min="5337" max="5340" width="16.1796875" customWidth="1"/>
    <col min="5341" max="5341" width="26.81640625" customWidth="1"/>
    <col min="5377" max="5377" width="28.453125" customWidth="1"/>
    <col min="5378" max="5378" width="53.26953125" customWidth="1"/>
    <col min="5379" max="5379" width="14.1796875" customWidth="1"/>
    <col min="5380" max="5383" width="16.1796875" customWidth="1"/>
    <col min="5384" max="5384" width="27.1796875" customWidth="1"/>
    <col min="5385" max="5385" width="45.54296875" customWidth="1"/>
    <col min="5590" max="5590" width="28.453125" customWidth="1"/>
    <col min="5591" max="5591" width="39.54296875" customWidth="1"/>
    <col min="5592" max="5592" width="14.1796875" customWidth="1"/>
    <col min="5593" max="5596" width="16.1796875" customWidth="1"/>
    <col min="5597" max="5597" width="26.81640625" customWidth="1"/>
    <col min="5633" max="5633" width="28.453125" customWidth="1"/>
    <col min="5634" max="5634" width="53.26953125" customWidth="1"/>
    <col min="5635" max="5635" width="14.1796875" customWidth="1"/>
    <col min="5636" max="5639" width="16.1796875" customWidth="1"/>
    <col min="5640" max="5640" width="27.1796875" customWidth="1"/>
    <col min="5641" max="5641" width="45.54296875" customWidth="1"/>
    <col min="5846" max="5846" width="28.453125" customWidth="1"/>
    <col min="5847" max="5847" width="39.54296875" customWidth="1"/>
    <col min="5848" max="5848" width="14.1796875" customWidth="1"/>
    <col min="5849" max="5852" width="16.1796875" customWidth="1"/>
    <col min="5853" max="5853" width="26.81640625" customWidth="1"/>
    <col min="5889" max="5889" width="28.453125" customWidth="1"/>
    <col min="5890" max="5890" width="53.26953125" customWidth="1"/>
    <col min="5891" max="5891" width="14.1796875" customWidth="1"/>
    <col min="5892" max="5895" width="16.1796875" customWidth="1"/>
    <col min="5896" max="5896" width="27.1796875" customWidth="1"/>
    <col min="5897" max="5897" width="45.54296875" customWidth="1"/>
    <col min="6102" max="6102" width="28.453125" customWidth="1"/>
    <col min="6103" max="6103" width="39.54296875" customWidth="1"/>
    <col min="6104" max="6104" width="14.1796875" customWidth="1"/>
    <col min="6105" max="6108" width="16.1796875" customWidth="1"/>
    <col min="6109" max="6109" width="26.81640625" customWidth="1"/>
    <col min="6145" max="6145" width="28.453125" customWidth="1"/>
    <col min="6146" max="6146" width="53.26953125" customWidth="1"/>
    <col min="6147" max="6147" width="14.1796875" customWidth="1"/>
    <col min="6148" max="6151" width="16.1796875" customWidth="1"/>
    <col min="6152" max="6152" width="27.1796875" customWidth="1"/>
    <col min="6153" max="6153" width="45.54296875" customWidth="1"/>
    <col min="6358" max="6358" width="28.453125" customWidth="1"/>
    <col min="6359" max="6359" width="39.54296875" customWidth="1"/>
    <col min="6360" max="6360" width="14.1796875" customWidth="1"/>
    <col min="6361" max="6364" width="16.1796875" customWidth="1"/>
    <col min="6365" max="6365" width="26.81640625" customWidth="1"/>
    <col min="6401" max="6401" width="28.453125" customWidth="1"/>
    <col min="6402" max="6402" width="53.26953125" customWidth="1"/>
    <col min="6403" max="6403" width="14.1796875" customWidth="1"/>
    <col min="6404" max="6407" width="16.1796875" customWidth="1"/>
    <col min="6408" max="6408" width="27.1796875" customWidth="1"/>
    <col min="6409" max="6409" width="45.54296875" customWidth="1"/>
    <col min="6614" max="6614" width="28.453125" customWidth="1"/>
    <col min="6615" max="6615" width="39.54296875" customWidth="1"/>
    <col min="6616" max="6616" width="14.1796875" customWidth="1"/>
    <col min="6617" max="6620" width="16.1796875" customWidth="1"/>
    <col min="6621" max="6621" width="26.81640625" customWidth="1"/>
    <col min="6657" max="6657" width="28.453125" customWidth="1"/>
    <col min="6658" max="6658" width="53.26953125" customWidth="1"/>
    <col min="6659" max="6659" width="14.1796875" customWidth="1"/>
    <col min="6660" max="6663" width="16.1796875" customWidth="1"/>
    <col min="6664" max="6664" width="27.1796875" customWidth="1"/>
    <col min="6665" max="6665" width="45.54296875" customWidth="1"/>
    <col min="6870" max="6870" width="28.453125" customWidth="1"/>
    <col min="6871" max="6871" width="39.54296875" customWidth="1"/>
    <col min="6872" max="6872" width="14.1796875" customWidth="1"/>
    <col min="6873" max="6876" width="16.1796875" customWidth="1"/>
    <col min="6877" max="6877" width="26.81640625" customWidth="1"/>
    <col min="6913" max="6913" width="28.453125" customWidth="1"/>
    <col min="6914" max="6914" width="53.26953125" customWidth="1"/>
    <col min="6915" max="6915" width="14.1796875" customWidth="1"/>
    <col min="6916" max="6919" width="16.1796875" customWidth="1"/>
    <col min="6920" max="6920" width="27.1796875" customWidth="1"/>
    <col min="6921" max="6921" width="45.54296875" customWidth="1"/>
    <col min="7126" max="7126" width="28.453125" customWidth="1"/>
    <col min="7127" max="7127" width="39.54296875" customWidth="1"/>
    <col min="7128" max="7128" width="14.1796875" customWidth="1"/>
    <col min="7129" max="7132" width="16.1796875" customWidth="1"/>
    <col min="7133" max="7133" width="26.81640625" customWidth="1"/>
    <col min="7169" max="7169" width="28.453125" customWidth="1"/>
    <col min="7170" max="7170" width="53.26953125" customWidth="1"/>
    <col min="7171" max="7171" width="14.1796875" customWidth="1"/>
    <col min="7172" max="7175" width="16.1796875" customWidth="1"/>
    <col min="7176" max="7176" width="27.1796875" customWidth="1"/>
    <col min="7177" max="7177" width="45.54296875" customWidth="1"/>
    <col min="7382" max="7382" width="28.453125" customWidth="1"/>
    <col min="7383" max="7383" width="39.54296875" customWidth="1"/>
    <col min="7384" max="7384" width="14.1796875" customWidth="1"/>
    <col min="7385" max="7388" width="16.1796875" customWidth="1"/>
    <col min="7389" max="7389" width="26.81640625" customWidth="1"/>
    <col min="7425" max="7425" width="28.453125" customWidth="1"/>
    <col min="7426" max="7426" width="53.26953125" customWidth="1"/>
    <col min="7427" max="7427" width="14.1796875" customWidth="1"/>
    <col min="7428" max="7431" width="16.1796875" customWidth="1"/>
    <col min="7432" max="7432" width="27.1796875" customWidth="1"/>
    <col min="7433" max="7433" width="45.54296875" customWidth="1"/>
    <col min="7638" max="7638" width="28.453125" customWidth="1"/>
    <col min="7639" max="7639" width="39.54296875" customWidth="1"/>
    <col min="7640" max="7640" width="14.1796875" customWidth="1"/>
    <col min="7641" max="7644" width="16.1796875" customWidth="1"/>
    <col min="7645" max="7645" width="26.81640625" customWidth="1"/>
    <col min="7681" max="7681" width="28.453125" customWidth="1"/>
    <col min="7682" max="7682" width="53.26953125" customWidth="1"/>
    <col min="7683" max="7683" width="14.1796875" customWidth="1"/>
    <col min="7684" max="7687" width="16.1796875" customWidth="1"/>
    <col min="7688" max="7688" width="27.1796875" customWidth="1"/>
    <col min="7689" max="7689" width="45.54296875" customWidth="1"/>
    <col min="7894" max="7894" width="28.453125" customWidth="1"/>
    <col min="7895" max="7895" width="39.54296875" customWidth="1"/>
    <col min="7896" max="7896" width="14.1796875" customWidth="1"/>
    <col min="7897" max="7900" width="16.1796875" customWidth="1"/>
    <col min="7901" max="7901" width="26.81640625" customWidth="1"/>
    <col min="7937" max="7937" width="28.453125" customWidth="1"/>
    <col min="7938" max="7938" width="53.26953125" customWidth="1"/>
    <col min="7939" max="7939" width="14.1796875" customWidth="1"/>
    <col min="7940" max="7943" width="16.1796875" customWidth="1"/>
    <col min="7944" max="7944" width="27.1796875" customWidth="1"/>
    <col min="7945" max="7945" width="45.54296875" customWidth="1"/>
    <col min="8150" max="8150" width="28.453125" customWidth="1"/>
    <col min="8151" max="8151" width="39.54296875" customWidth="1"/>
    <col min="8152" max="8152" width="14.1796875" customWidth="1"/>
    <col min="8153" max="8156" width="16.1796875" customWidth="1"/>
    <col min="8157" max="8157" width="26.81640625" customWidth="1"/>
    <col min="8193" max="8193" width="28.453125" customWidth="1"/>
    <col min="8194" max="8194" width="53.26953125" customWidth="1"/>
    <col min="8195" max="8195" width="14.1796875" customWidth="1"/>
    <col min="8196" max="8199" width="16.1796875" customWidth="1"/>
    <col min="8200" max="8200" width="27.1796875" customWidth="1"/>
    <col min="8201" max="8201" width="45.54296875" customWidth="1"/>
    <col min="8406" max="8406" width="28.453125" customWidth="1"/>
    <col min="8407" max="8407" width="39.54296875" customWidth="1"/>
    <col min="8408" max="8408" width="14.1796875" customWidth="1"/>
    <col min="8409" max="8412" width="16.1796875" customWidth="1"/>
    <col min="8413" max="8413" width="26.81640625" customWidth="1"/>
    <col min="8449" max="8449" width="28.453125" customWidth="1"/>
    <col min="8450" max="8450" width="53.26953125" customWidth="1"/>
    <col min="8451" max="8451" width="14.1796875" customWidth="1"/>
    <col min="8452" max="8455" width="16.1796875" customWidth="1"/>
    <col min="8456" max="8456" width="27.1796875" customWidth="1"/>
    <col min="8457" max="8457" width="45.54296875" customWidth="1"/>
    <col min="8662" max="8662" width="28.453125" customWidth="1"/>
    <col min="8663" max="8663" width="39.54296875" customWidth="1"/>
    <col min="8664" max="8664" width="14.1796875" customWidth="1"/>
    <col min="8665" max="8668" width="16.1796875" customWidth="1"/>
    <col min="8669" max="8669" width="26.81640625" customWidth="1"/>
    <col min="8705" max="8705" width="28.453125" customWidth="1"/>
    <col min="8706" max="8706" width="53.26953125" customWidth="1"/>
    <col min="8707" max="8707" width="14.1796875" customWidth="1"/>
    <col min="8708" max="8711" width="16.1796875" customWidth="1"/>
    <col min="8712" max="8712" width="27.1796875" customWidth="1"/>
    <col min="8713" max="8713" width="45.54296875" customWidth="1"/>
    <col min="8918" max="8918" width="28.453125" customWidth="1"/>
    <col min="8919" max="8919" width="39.54296875" customWidth="1"/>
    <col min="8920" max="8920" width="14.1796875" customWidth="1"/>
    <col min="8921" max="8924" width="16.1796875" customWidth="1"/>
    <col min="8925" max="8925" width="26.81640625" customWidth="1"/>
    <col min="8961" max="8961" width="28.453125" customWidth="1"/>
    <col min="8962" max="8962" width="53.26953125" customWidth="1"/>
    <col min="8963" max="8963" width="14.1796875" customWidth="1"/>
    <col min="8964" max="8967" width="16.1796875" customWidth="1"/>
    <col min="8968" max="8968" width="27.1796875" customWidth="1"/>
    <col min="8969" max="8969" width="45.54296875" customWidth="1"/>
    <col min="9174" max="9174" width="28.453125" customWidth="1"/>
    <col min="9175" max="9175" width="39.54296875" customWidth="1"/>
    <col min="9176" max="9176" width="14.1796875" customWidth="1"/>
    <col min="9177" max="9180" width="16.1796875" customWidth="1"/>
    <col min="9181" max="9181" width="26.81640625" customWidth="1"/>
    <col min="9217" max="9217" width="28.453125" customWidth="1"/>
    <col min="9218" max="9218" width="53.26953125" customWidth="1"/>
    <col min="9219" max="9219" width="14.1796875" customWidth="1"/>
    <col min="9220" max="9223" width="16.1796875" customWidth="1"/>
    <col min="9224" max="9224" width="27.1796875" customWidth="1"/>
    <col min="9225" max="9225" width="45.54296875" customWidth="1"/>
    <col min="9430" max="9430" width="28.453125" customWidth="1"/>
    <col min="9431" max="9431" width="39.54296875" customWidth="1"/>
    <col min="9432" max="9432" width="14.1796875" customWidth="1"/>
    <col min="9433" max="9436" width="16.1796875" customWidth="1"/>
    <col min="9437" max="9437" width="26.81640625" customWidth="1"/>
    <col min="9473" max="9473" width="28.453125" customWidth="1"/>
    <col min="9474" max="9474" width="53.26953125" customWidth="1"/>
    <col min="9475" max="9475" width="14.1796875" customWidth="1"/>
    <col min="9476" max="9479" width="16.1796875" customWidth="1"/>
    <col min="9480" max="9480" width="27.1796875" customWidth="1"/>
    <col min="9481" max="9481" width="45.54296875" customWidth="1"/>
    <col min="9686" max="9686" width="28.453125" customWidth="1"/>
    <col min="9687" max="9687" width="39.54296875" customWidth="1"/>
    <col min="9688" max="9688" width="14.1796875" customWidth="1"/>
    <col min="9689" max="9692" width="16.1796875" customWidth="1"/>
    <col min="9693" max="9693" width="26.81640625" customWidth="1"/>
    <col min="9729" max="9729" width="28.453125" customWidth="1"/>
    <col min="9730" max="9730" width="53.26953125" customWidth="1"/>
    <col min="9731" max="9731" width="14.1796875" customWidth="1"/>
    <col min="9732" max="9735" width="16.1796875" customWidth="1"/>
    <col min="9736" max="9736" width="27.1796875" customWidth="1"/>
    <col min="9737" max="9737" width="45.54296875" customWidth="1"/>
    <col min="9942" max="9942" width="28.453125" customWidth="1"/>
    <col min="9943" max="9943" width="39.54296875" customWidth="1"/>
    <col min="9944" max="9944" width="14.1796875" customWidth="1"/>
    <col min="9945" max="9948" width="16.1796875" customWidth="1"/>
    <col min="9949" max="9949" width="26.81640625" customWidth="1"/>
    <col min="9985" max="9985" width="28.453125" customWidth="1"/>
    <col min="9986" max="9986" width="53.26953125" customWidth="1"/>
    <col min="9987" max="9987" width="14.1796875" customWidth="1"/>
    <col min="9988" max="9991" width="16.1796875" customWidth="1"/>
    <col min="9992" max="9992" width="27.1796875" customWidth="1"/>
    <col min="9993" max="9993" width="45.54296875" customWidth="1"/>
    <col min="10198" max="10198" width="28.453125" customWidth="1"/>
    <col min="10199" max="10199" width="39.54296875" customWidth="1"/>
    <col min="10200" max="10200" width="14.1796875" customWidth="1"/>
    <col min="10201" max="10204" width="16.1796875" customWidth="1"/>
    <col min="10205" max="10205" width="26.81640625" customWidth="1"/>
    <col min="10241" max="10241" width="28.453125" customWidth="1"/>
    <col min="10242" max="10242" width="53.26953125" customWidth="1"/>
    <col min="10243" max="10243" width="14.1796875" customWidth="1"/>
    <col min="10244" max="10247" width="16.1796875" customWidth="1"/>
    <col min="10248" max="10248" width="27.1796875" customWidth="1"/>
    <col min="10249" max="10249" width="45.54296875" customWidth="1"/>
    <col min="10454" max="10454" width="28.453125" customWidth="1"/>
    <col min="10455" max="10455" width="39.54296875" customWidth="1"/>
    <col min="10456" max="10456" width="14.1796875" customWidth="1"/>
    <col min="10457" max="10460" width="16.1796875" customWidth="1"/>
    <col min="10461" max="10461" width="26.81640625" customWidth="1"/>
    <col min="10497" max="10497" width="28.453125" customWidth="1"/>
    <col min="10498" max="10498" width="53.26953125" customWidth="1"/>
    <col min="10499" max="10499" width="14.1796875" customWidth="1"/>
    <col min="10500" max="10503" width="16.1796875" customWidth="1"/>
    <col min="10504" max="10504" width="27.1796875" customWidth="1"/>
    <col min="10505" max="10505" width="45.54296875" customWidth="1"/>
    <col min="10710" max="10710" width="28.453125" customWidth="1"/>
    <col min="10711" max="10711" width="39.54296875" customWidth="1"/>
    <col min="10712" max="10712" width="14.1796875" customWidth="1"/>
    <col min="10713" max="10716" width="16.1796875" customWidth="1"/>
    <col min="10717" max="10717" width="26.81640625" customWidth="1"/>
    <col min="10753" max="10753" width="28.453125" customWidth="1"/>
    <col min="10754" max="10754" width="53.26953125" customWidth="1"/>
    <col min="10755" max="10755" width="14.1796875" customWidth="1"/>
    <col min="10756" max="10759" width="16.1796875" customWidth="1"/>
    <col min="10760" max="10760" width="27.1796875" customWidth="1"/>
    <col min="10761" max="10761" width="45.54296875" customWidth="1"/>
    <col min="10966" max="10966" width="28.453125" customWidth="1"/>
    <col min="10967" max="10967" width="39.54296875" customWidth="1"/>
    <col min="10968" max="10968" width="14.1796875" customWidth="1"/>
    <col min="10969" max="10972" width="16.1796875" customWidth="1"/>
    <col min="10973" max="10973" width="26.81640625" customWidth="1"/>
    <col min="11009" max="11009" width="28.453125" customWidth="1"/>
    <col min="11010" max="11010" width="53.26953125" customWidth="1"/>
    <col min="11011" max="11011" width="14.1796875" customWidth="1"/>
    <col min="11012" max="11015" width="16.1796875" customWidth="1"/>
    <col min="11016" max="11016" width="27.1796875" customWidth="1"/>
    <col min="11017" max="11017" width="45.54296875" customWidth="1"/>
    <col min="11222" max="11222" width="28.453125" customWidth="1"/>
    <col min="11223" max="11223" width="39.54296875" customWidth="1"/>
    <col min="11224" max="11224" width="14.1796875" customWidth="1"/>
    <col min="11225" max="11228" width="16.1796875" customWidth="1"/>
    <col min="11229" max="11229" width="26.81640625" customWidth="1"/>
    <col min="11265" max="11265" width="28.453125" customWidth="1"/>
    <col min="11266" max="11266" width="53.26953125" customWidth="1"/>
    <col min="11267" max="11267" width="14.1796875" customWidth="1"/>
    <col min="11268" max="11271" width="16.1796875" customWidth="1"/>
    <col min="11272" max="11272" width="27.1796875" customWidth="1"/>
    <col min="11273" max="11273" width="45.54296875" customWidth="1"/>
    <col min="11478" max="11478" width="28.453125" customWidth="1"/>
    <col min="11479" max="11479" width="39.54296875" customWidth="1"/>
    <col min="11480" max="11480" width="14.1796875" customWidth="1"/>
    <col min="11481" max="11484" width="16.1796875" customWidth="1"/>
    <col min="11485" max="11485" width="26.81640625" customWidth="1"/>
    <col min="11521" max="11521" width="28.453125" customWidth="1"/>
    <col min="11522" max="11522" width="53.26953125" customWidth="1"/>
    <col min="11523" max="11523" width="14.1796875" customWidth="1"/>
    <col min="11524" max="11527" width="16.1796875" customWidth="1"/>
    <col min="11528" max="11528" width="27.1796875" customWidth="1"/>
    <col min="11529" max="11529" width="45.54296875" customWidth="1"/>
    <col min="11734" max="11734" width="28.453125" customWidth="1"/>
    <col min="11735" max="11735" width="39.54296875" customWidth="1"/>
    <col min="11736" max="11736" width="14.1796875" customWidth="1"/>
    <col min="11737" max="11740" width="16.1796875" customWidth="1"/>
    <col min="11741" max="11741" width="26.81640625" customWidth="1"/>
    <col min="11777" max="11777" width="28.453125" customWidth="1"/>
    <col min="11778" max="11778" width="53.26953125" customWidth="1"/>
    <col min="11779" max="11779" width="14.1796875" customWidth="1"/>
    <col min="11780" max="11783" width="16.1796875" customWidth="1"/>
    <col min="11784" max="11784" width="27.1796875" customWidth="1"/>
    <col min="11785" max="11785" width="45.54296875" customWidth="1"/>
    <col min="11990" max="11990" width="28.453125" customWidth="1"/>
    <col min="11991" max="11991" width="39.54296875" customWidth="1"/>
    <col min="11992" max="11992" width="14.1796875" customWidth="1"/>
    <col min="11993" max="11996" width="16.1796875" customWidth="1"/>
    <col min="11997" max="11997" width="26.81640625" customWidth="1"/>
    <col min="12033" max="12033" width="28.453125" customWidth="1"/>
    <col min="12034" max="12034" width="53.26953125" customWidth="1"/>
    <col min="12035" max="12035" width="14.1796875" customWidth="1"/>
    <col min="12036" max="12039" width="16.1796875" customWidth="1"/>
    <col min="12040" max="12040" width="27.1796875" customWidth="1"/>
    <col min="12041" max="12041" width="45.54296875" customWidth="1"/>
    <col min="12246" max="12246" width="28.453125" customWidth="1"/>
    <col min="12247" max="12247" width="39.54296875" customWidth="1"/>
    <col min="12248" max="12248" width="14.1796875" customWidth="1"/>
    <col min="12249" max="12252" width="16.1796875" customWidth="1"/>
    <col min="12253" max="12253" width="26.81640625" customWidth="1"/>
    <col min="12289" max="12289" width="28.453125" customWidth="1"/>
    <col min="12290" max="12290" width="53.26953125" customWidth="1"/>
    <col min="12291" max="12291" width="14.1796875" customWidth="1"/>
    <col min="12292" max="12295" width="16.1796875" customWidth="1"/>
    <col min="12296" max="12296" width="27.1796875" customWidth="1"/>
    <col min="12297" max="12297" width="45.54296875" customWidth="1"/>
    <col min="12502" max="12502" width="28.453125" customWidth="1"/>
    <col min="12503" max="12503" width="39.54296875" customWidth="1"/>
    <col min="12504" max="12504" width="14.1796875" customWidth="1"/>
    <col min="12505" max="12508" width="16.1796875" customWidth="1"/>
    <col min="12509" max="12509" width="26.81640625" customWidth="1"/>
    <col min="12545" max="12545" width="28.453125" customWidth="1"/>
    <col min="12546" max="12546" width="53.26953125" customWidth="1"/>
    <col min="12547" max="12547" width="14.1796875" customWidth="1"/>
    <col min="12548" max="12551" width="16.1796875" customWidth="1"/>
    <col min="12552" max="12552" width="27.1796875" customWidth="1"/>
    <col min="12553" max="12553" width="45.54296875" customWidth="1"/>
    <col min="12758" max="12758" width="28.453125" customWidth="1"/>
    <col min="12759" max="12759" width="39.54296875" customWidth="1"/>
    <col min="12760" max="12760" width="14.1796875" customWidth="1"/>
    <col min="12761" max="12764" width="16.1796875" customWidth="1"/>
    <col min="12765" max="12765" width="26.81640625" customWidth="1"/>
    <col min="12801" max="12801" width="28.453125" customWidth="1"/>
    <col min="12802" max="12802" width="53.26953125" customWidth="1"/>
    <col min="12803" max="12803" width="14.1796875" customWidth="1"/>
    <col min="12804" max="12807" width="16.1796875" customWidth="1"/>
    <col min="12808" max="12808" width="27.1796875" customWidth="1"/>
    <col min="12809" max="12809" width="45.54296875" customWidth="1"/>
    <col min="13014" max="13014" width="28.453125" customWidth="1"/>
    <col min="13015" max="13015" width="39.54296875" customWidth="1"/>
    <col min="13016" max="13016" width="14.1796875" customWidth="1"/>
    <col min="13017" max="13020" width="16.1796875" customWidth="1"/>
    <col min="13021" max="13021" width="26.81640625" customWidth="1"/>
    <col min="13057" max="13057" width="28.453125" customWidth="1"/>
    <col min="13058" max="13058" width="53.26953125" customWidth="1"/>
    <col min="13059" max="13059" width="14.1796875" customWidth="1"/>
    <col min="13060" max="13063" width="16.1796875" customWidth="1"/>
    <col min="13064" max="13064" width="27.1796875" customWidth="1"/>
    <col min="13065" max="13065" width="45.54296875" customWidth="1"/>
    <col min="13270" max="13270" width="28.453125" customWidth="1"/>
    <col min="13271" max="13271" width="39.54296875" customWidth="1"/>
    <col min="13272" max="13272" width="14.1796875" customWidth="1"/>
    <col min="13273" max="13276" width="16.1796875" customWidth="1"/>
    <col min="13277" max="13277" width="26.81640625" customWidth="1"/>
    <col min="13313" max="13313" width="28.453125" customWidth="1"/>
    <col min="13314" max="13314" width="53.26953125" customWidth="1"/>
    <col min="13315" max="13315" width="14.1796875" customWidth="1"/>
    <col min="13316" max="13319" width="16.1796875" customWidth="1"/>
    <col min="13320" max="13320" width="27.1796875" customWidth="1"/>
    <col min="13321" max="13321" width="45.54296875" customWidth="1"/>
    <col min="13526" max="13526" width="28.453125" customWidth="1"/>
    <col min="13527" max="13527" width="39.54296875" customWidth="1"/>
    <col min="13528" max="13528" width="14.1796875" customWidth="1"/>
    <col min="13529" max="13532" width="16.1796875" customWidth="1"/>
    <col min="13533" max="13533" width="26.81640625" customWidth="1"/>
    <col min="13569" max="13569" width="28.453125" customWidth="1"/>
    <col min="13570" max="13570" width="53.26953125" customWidth="1"/>
    <col min="13571" max="13571" width="14.1796875" customWidth="1"/>
    <col min="13572" max="13575" width="16.1796875" customWidth="1"/>
    <col min="13576" max="13576" width="27.1796875" customWidth="1"/>
    <col min="13577" max="13577" width="45.54296875" customWidth="1"/>
    <col min="13782" max="13782" width="28.453125" customWidth="1"/>
    <col min="13783" max="13783" width="39.54296875" customWidth="1"/>
    <col min="13784" max="13784" width="14.1796875" customWidth="1"/>
    <col min="13785" max="13788" width="16.1796875" customWidth="1"/>
    <col min="13789" max="13789" width="26.81640625" customWidth="1"/>
    <col min="13825" max="13825" width="28.453125" customWidth="1"/>
    <col min="13826" max="13826" width="53.26953125" customWidth="1"/>
    <col min="13827" max="13827" width="14.1796875" customWidth="1"/>
    <col min="13828" max="13831" width="16.1796875" customWidth="1"/>
    <col min="13832" max="13832" width="27.1796875" customWidth="1"/>
    <col min="13833" max="13833" width="45.54296875" customWidth="1"/>
    <col min="14038" max="14038" width="28.453125" customWidth="1"/>
    <col min="14039" max="14039" width="39.54296875" customWidth="1"/>
    <col min="14040" max="14040" width="14.1796875" customWidth="1"/>
    <col min="14041" max="14044" width="16.1796875" customWidth="1"/>
    <col min="14045" max="14045" width="26.81640625" customWidth="1"/>
    <col min="14081" max="14081" width="28.453125" customWidth="1"/>
    <col min="14082" max="14082" width="53.26953125" customWidth="1"/>
    <col min="14083" max="14083" width="14.1796875" customWidth="1"/>
    <col min="14084" max="14087" width="16.1796875" customWidth="1"/>
    <col min="14088" max="14088" width="27.1796875" customWidth="1"/>
    <col min="14089" max="14089" width="45.54296875" customWidth="1"/>
    <col min="14294" max="14294" width="28.453125" customWidth="1"/>
    <col min="14295" max="14295" width="39.54296875" customWidth="1"/>
    <col min="14296" max="14296" width="14.1796875" customWidth="1"/>
    <col min="14297" max="14300" width="16.1796875" customWidth="1"/>
    <col min="14301" max="14301" width="26.81640625" customWidth="1"/>
    <col min="14337" max="14337" width="28.453125" customWidth="1"/>
    <col min="14338" max="14338" width="53.26953125" customWidth="1"/>
    <col min="14339" max="14339" width="14.1796875" customWidth="1"/>
    <col min="14340" max="14343" width="16.1796875" customWidth="1"/>
    <col min="14344" max="14344" width="27.1796875" customWidth="1"/>
    <col min="14345" max="14345" width="45.54296875" customWidth="1"/>
    <col min="14550" max="14550" width="28.453125" customWidth="1"/>
    <col min="14551" max="14551" width="39.54296875" customWidth="1"/>
    <col min="14552" max="14552" width="14.1796875" customWidth="1"/>
    <col min="14553" max="14556" width="16.1796875" customWidth="1"/>
    <col min="14557" max="14557" width="26.81640625" customWidth="1"/>
    <col min="14593" max="14593" width="28.453125" customWidth="1"/>
    <col min="14594" max="14594" width="53.26953125" customWidth="1"/>
    <col min="14595" max="14595" width="14.1796875" customWidth="1"/>
    <col min="14596" max="14599" width="16.1796875" customWidth="1"/>
    <col min="14600" max="14600" width="27.1796875" customWidth="1"/>
    <col min="14601" max="14601" width="45.54296875" customWidth="1"/>
    <col min="14806" max="14806" width="28.453125" customWidth="1"/>
    <col min="14807" max="14807" width="39.54296875" customWidth="1"/>
    <col min="14808" max="14808" width="14.1796875" customWidth="1"/>
    <col min="14809" max="14812" width="16.1796875" customWidth="1"/>
    <col min="14813" max="14813" width="26.81640625" customWidth="1"/>
    <col min="14849" max="14849" width="28.453125" customWidth="1"/>
    <col min="14850" max="14850" width="53.26953125" customWidth="1"/>
    <col min="14851" max="14851" width="14.1796875" customWidth="1"/>
    <col min="14852" max="14855" width="16.1796875" customWidth="1"/>
    <col min="14856" max="14856" width="27.1796875" customWidth="1"/>
    <col min="14857" max="14857" width="45.54296875" customWidth="1"/>
    <col min="15062" max="15062" width="28.453125" customWidth="1"/>
    <col min="15063" max="15063" width="39.54296875" customWidth="1"/>
    <col min="15064" max="15064" width="14.1796875" customWidth="1"/>
    <col min="15065" max="15068" width="16.1796875" customWidth="1"/>
    <col min="15069" max="15069" width="26.81640625" customWidth="1"/>
    <col min="15105" max="15105" width="28.453125" customWidth="1"/>
    <col min="15106" max="15106" width="53.26953125" customWidth="1"/>
    <col min="15107" max="15107" width="14.1796875" customWidth="1"/>
    <col min="15108" max="15111" width="16.1796875" customWidth="1"/>
    <col min="15112" max="15112" width="27.1796875" customWidth="1"/>
    <col min="15113" max="15113" width="45.54296875" customWidth="1"/>
    <col min="15318" max="15318" width="28.453125" customWidth="1"/>
    <col min="15319" max="15319" width="39.54296875" customWidth="1"/>
    <col min="15320" max="15320" width="14.1796875" customWidth="1"/>
    <col min="15321" max="15324" width="16.1796875" customWidth="1"/>
    <col min="15325" max="15325" width="26.81640625" customWidth="1"/>
    <col min="15361" max="15361" width="28.453125" customWidth="1"/>
    <col min="15362" max="15362" width="53.26953125" customWidth="1"/>
    <col min="15363" max="15363" width="14.1796875" customWidth="1"/>
    <col min="15364" max="15367" width="16.1796875" customWidth="1"/>
    <col min="15368" max="15368" width="27.1796875" customWidth="1"/>
    <col min="15369" max="15369" width="45.54296875" customWidth="1"/>
    <col min="15574" max="15574" width="28.453125" customWidth="1"/>
    <col min="15575" max="15575" width="39.54296875" customWidth="1"/>
    <col min="15576" max="15576" width="14.1796875" customWidth="1"/>
    <col min="15577" max="15580" width="16.1796875" customWidth="1"/>
    <col min="15581" max="15581" width="26.81640625" customWidth="1"/>
    <col min="15617" max="15617" width="28.453125" customWidth="1"/>
    <col min="15618" max="15618" width="53.26953125" customWidth="1"/>
    <col min="15619" max="15619" width="14.1796875" customWidth="1"/>
    <col min="15620" max="15623" width="16.1796875" customWidth="1"/>
    <col min="15624" max="15624" width="27.1796875" customWidth="1"/>
    <col min="15625" max="15625" width="45.54296875" customWidth="1"/>
    <col min="15830" max="15830" width="28.453125" customWidth="1"/>
    <col min="15831" max="15831" width="39.54296875" customWidth="1"/>
    <col min="15832" max="15832" width="14.1796875" customWidth="1"/>
    <col min="15833" max="15836" width="16.1796875" customWidth="1"/>
    <col min="15837" max="15837" width="26.81640625" customWidth="1"/>
    <col min="15873" max="15873" width="28.453125" customWidth="1"/>
    <col min="15874" max="15874" width="53.26953125" customWidth="1"/>
    <col min="15875" max="15875" width="14.1796875" customWidth="1"/>
    <col min="15876" max="15879" width="16.1796875" customWidth="1"/>
    <col min="15880" max="15880" width="27.1796875" customWidth="1"/>
    <col min="15881" max="15881" width="45.54296875" customWidth="1"/>
    <col min="16086" max="16086" width="28.453125" customWidth="1"/>
    <col min="16087" max="16087" width="39.54296875" customWidth="1"/>
    <col min="16088" max="16088" width="14.1796875" customWidth="1"/>
    <col min="16089" max="16092" width="16.1796875" customWidth="1"/>
    <col min="16093" max="16093" width="26.81640625" customWidth="1"/>
    <col min="16129" max="16129" width="28.453125" customWidth="1"/>
    <col min="16130" max="16130" width="53.26953125" customWidth="1"/>
    <col min="16131" max="16131" width="14.1796875" customWidth="1"/>
    <col min="16132" max="16135" width="16.1796875" customWidth="1"/>
    <col min="16136" max="16136" width="27.1796875" customWidth="1"/>
    <col min="16137" max="16137" width="45.54296875" customWidth="1"/>
    <col min="16342" max="16342" width="28.453125" customWidth="1"/>
    <col min="16343" max="16343" width="39.54296875" customWidth="1"/>
    <col min="16344" max="16344" width="14.1796875" customWidth="1"/>
    <col min="16345" max="16348" width="16.1796875" customWidth="1"/>
    <col min="16349" max="16349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157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158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101</v>
      </c>
    </row>
    <row r="13" spans="1:8" s="6" customFormat="1" ht="18.75" customHeight="1" x14ac:dyDescent="0.3">
      <c r="A13" s="237"/>
      <c r="B13" s="16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9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9" s="6" customFormat="1" ht="18" x14ac:dyDescent="0.4">
      <c r="A18" s="13" t="s">
        <v>41</v>
      </c>
      <c r="B18" s="24"/>
      <c r="C18" s="25"/>
      <c r="D18" s="26"/>
      <c r="E18" s="26"/>
      <c r="F18" s="26"/>
      <c r="G18" s="26"/>
      <c r="H18" s="25"/>
    </row>
    <row r="19" spans="1:9" s="6" customFormat="1" ht="18" x14ac:dyDescent="0.3">
      <c r="A19" s="238" t="s">
        <v>20</v>
      </c>
      <c r="B19" s="16" t="s">
        <v>42</v>
      </c>
      <c r="C19" s="17">
        <v>60</v>
      </c>
      <c r="D19" s="18">
        <v>0.99</v>
      </c>
      <c r="E19" s="18">
        <v>6.05</v>
      </c>
      <c r="F19" s="18">
        <v>5.78</v>
      </c>
      <c r="G19" s="18">
        <v>81.5</v>
      </c>
      <c r="H19" s="17" t="s">
        <v>328</v>
      </c>
    </row>
    <row r="20" spans="1:9" s="6" customFormat="1" ht="21.75" customHeight="1" x14ac:dyDescent="0.3">
      <c r="A20" s="238"/>
      <c r="B20" s="17" t="s">
        <v>329</v>
      </c>
      <c r="C20" s="17">
        <v>150</v>
      </c>
      <c r="D20" s="18">
        <v>7.91</v>
      </c>
      <c r="E20" s="18">
        <v>6.82</v>
      </c>
      <c r="F20" s="18">
        <v>28.65</v>
      </c>
      <c r="G20" s="18">
        <v>207.7</v>
      </c>
      <c r="H20" s="17" t="s">
        <v>330</v>
      </c>
      <c r="I20" s="16" t="s">
        <v>42</v>
      </c>
    </row>
    <row r="21" spans="1:9" s="6" customFormat="1" ht="21.75" customHeight="1" x14ac:dyDescent="0.3">
      <c r="A21" s="238"/>
      <c r="B21" s="17" t="s">
        <v>331</v>
      </c>
      <c r="C21" s="17">
        <v>40</v>
      </c>
      <c r="D21" s="18">
        <v>4.8</v>
      </c>
      <c r="E21" s="18">
        <v>4</v>
      </c>
      <c r="F21" s="18">
        <v>0.3</v>
      </c>
      <c r="G21" s="18">
        <v>56.6</v>
      </c>
      <c r="H21" s="17" t="s">
        <v>332</v>
      </c>
      <c r="I21" s="17" t="s">
        <v>44</v>
      </c>
    </row>
    <row r="22" spans="1:9" s="6" customFormat="1" ht="21.75" customHeight="1" x14ac:dyDescent="0.3">
      <c r="A22" s="238">
        <v>4</v>
      </c>
      <c r="B22" s="17" t="s">
        <v>25</v>
      </c>
      <c r="C22" s="17">
        <v>60</v>
      </c>
      <c r="D22" s="18">
        <v>4.5599999999999996</v>
      </c>
      <c r="E22" s="18">
        <v>0.48</v>
      </c>
      <c r="F22" s="18">
        <v>29.52</v>
      </c>
      <c r="G22" s="18">
        <v>140.6</v>
      </c>
      <c r="H22" s="17" t="s">
        <v>26</v>
      </c>
      <c r="I22" s="17" t="s">
        <v>25</v>
      </c>
    </row>
    <row r="23" spans="1:9" s="6" customFormat="1" ht="21.75" customHeight="1" x14ac:dyDescent="0.3">
      <c r="A23" s="238"/>
      <c r="B23" s="17" t="s">
        <v>46</v>
      </c>
      <c r="C23" s="17">
        <v>200</v>
      </c>
      <c r="D23" s="18">
        <v>0.2</v>
      </c>
      <c r="E23" s="18">
        <v>0.1</v>
      </c>
      <c r="F23" s="18">
        <v>6.6</v>
      </c>
      <c r="G23" s="18">
        <v>27.9</v>
      </c>
      <c r="H23" s="17" t="s">
        <v>47</v>
      </c>
      <c r="I23" s="17" t="s">
        <v>46</v>
      </c>
    </row>
    <row r="24" spans="1:9" s="6" customFormat="1" ht="18" x14ac:dyDescent="0.4">
      <c r="A24" s="19" t="s">
        <v>29</v>
      </c>
      <c r="B24" s="20"/>
      <c r="C24" s="19">
        <v>540</v>
      </c>
      <c r="D24" s="21">
        <f>SUM(D19:D23)</f>
        <v>18.459999999999997</v>
      </c>
      <c r="E24" s="21">
        <f>SUM(E19:E23)</f>
        <v>17.450000000000003</v>
      </c>
      <c r="F24" s="21">
        <f>SUM(F19:F23)</f>
        <v>70.849999999999994</v>
      </c>
      <c r="G24" s="21">
        <f>SUM(G19:G23)</f>
        <v>514.29999999999995</v>
      </c>
      <c r="H24" s="22"/>
    </row>
    <row r="25" spans="1:9" s="6" customFormat="1" ht="18" x14ac:dyDescent="0.4">
      <c r="A25" s="13" t="s">
        <v>56</v>
      </c>
      <c r="B25" s="24"/>
      <c r="C25" s="25"/>
      <c r="D25" s="26"/>
      <c r="E25" s="26"/>
      <c r="F25" s="26"/>
      <c r="G25" s="26"/>
      <c r="H25" s="25"/>
    </row>
    <row r="26" spans="1:9" s="6" customFormat="1" ht="27.75" customHeight="1" x14ac:dyDescent="0.3">
      <c r="A26" s="238" t="s">
        <v>20</v>
      </c>
      <c r="B26" s="16" t="s">
        <v>21</v>
      </c>
      <c r="C26" s="17">
        <v>180</v>
      </c>
      <c r="D26" s="18">
        <v>7.5</v>
      </c>
      <c r="E26" s="18">
        <v>9.1</v>
      </c>
      <c r="F26" s="18">
        <v>33.9</v>
      </c>
      <c r="G26" s="18">
        <v>247.4</v>
      </c>
      <c r="H26" s="17" t="s">
        <v>333</v>
      </c>
    </row>
    <row r="27" spans="1:9" s="6" customFormat="1" ht="18" x14ac:dyDescent="0.3">
      <c r="A27" s="238"/>
      <c r="B27" s="17" t="s">
        <v>58</v>
      </c>
      <c r="C27" s="17">
        <v>50</v>
      </c>
      <c r="D27" s="18">
        <v>4</v>
      </c>
      <c r="E27" s="18">
        <v>7</v>
      </c>
      <c r="F27" s="18">
        <v>28</v>
      </c>
      <c r="G27" s="18">
        <v>191</v>
      </c>
      <c r="H27" s="17" t="s">
        <v>26</v>
      </c>
    </row>
    <row r="28" spans="1:9" s="6" customFormat="1" ht="18" x14ac:dyDescent="0.3">
      <c r="A28" s="238">
        <v>2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9" s="6" customFormat="1" ht="18" x14ac:dyDescent="0.3">
      <c r="A29" s="238"/>
      <c r="B29" s="17" t="s">
        <v>59</v>
      </c>
      <c r="C29" s="17">
        <v>200</v>
      </c>
      <c r="D29" s="18">
        <v>0.31</v>
      </c>
      <c r="E29" s="18">
        <v>0.1</v>
      </c>
      <c r="F29" s="18">
        <v>1.63</v>
      </c>
      <c r="G29" s="18">
        <v>8.6</v>
      </c>
      <c r="H29" s="17" t="s">
        <v>60</v>
      </c>
    </row>
    <row r="30" spans="1:9" s="6" customFormat="1" ht="18.5" x14ac:dyDescent="0.45">
      <c r="A30" s="19" t="s">
        <v>29</v>
      </c>
      <c r="B30" s="28"/>
      <c r="C30" s="19">
        <f>SUM(C26:C29)</f>
        <v>510</v>
      </c>
      <c r="D30" s="21">
        <f>SUM(D26:D29)</f>
        <v>17.91</v>
      </c>
      <c r="E30" s="21">
        <f>SUM(E26:E29)</f>
        <v>16.800000000000004</v>
      </c>
      <c r="F30" s="21">
        <f>SUM(F26:F29)</f>
        <v>102.92999999999999</v>
      </c>
      <c r="G30" s="21">
        <f>SUM(G26:G29)</f>
        <v>634.5</v>
      </c>
      <c r="H30" s="22"/>
    </row>
    <row r="31" spans="1:9" s="6" customFormat="1" ht="18" x14ac:dyDescent="0.4">
      <c r="A31" s="13" t="s">
        <v>68</v>
      </c>
      <c r="B31" s="24"/>
      <c r="C31" s="25"/>
      <c r="D31" s="26"/>
      <c r="E31" s="26"/>
      <c r="F31" s="26"/>
      <c r="G31" s="26"/>
      <c r="H31" s="25"/>
    </row>
    <row r="32" spans="1:9" s="6" customFormat="1" ht="27" customHeight="1" x14ac:dyDescent="0.3">
      <c r="A32" s="238" t="s">
        <v>20</v>
      </c>
      <c r="B32" s="16" t="s">
        <v>42</v>
      </c>
      <c r="C32" s="17">
        <v>60</v>
      </c>
      <c r="D32" s="18">
        <v>0.7</v>
      </c>
      <c r="E32" s="18">
        <v>6</v>
      </c>
      <c r="F32" s="18">
        <v>5.4</v>
      </c>
      <c r="G32" s="18">
        <v>78.900000000000006</v>
      </c>
      <c r="H32" s="17" t="s">
        <v>334</v>
      </c>
    </row>
    <row r="33" spans="1:8" s="6" customFormat="1" ht="36" x14ac:dyDescent="0.3">
      <c r="A33" s="238">
        <v>2</v>
      </c>
      <c r="B33" s="17" t="s">
        <v>335</v>
      </c>
      <c r="C33" s="17">
        <v>160</v>
      </c>
      <c r="D33" s="18">
        <v>21.9</v>
      </c>
      <c r="E33" s="18">
        <v>7.8</v>
      </c>
      <c r="F33" s="18">
        <v>41</v>
      </c>
      <c r="G33" s="18">
        <v>322.5</v>
      </c>
      <c r="H33" s="17" t="s">
        <v>336</v>
      </c>
    </row>
    <row r="34" spans="1:8" s="6" customFormat="1" ht="18" x14ac:dyDescent="0.3">
      <c r="A34" s="238"/>
      <c r="B34" s="17" t="s">
        <v>25</v>
      </c>
      <c r="C34" s="17">
        <v>80</v>
      </c>
      <c r="D34" s="18">
        <v>6.1</v>
      </c>
      <c r="E34" s="18">
        <v>0.6</v>
      </c>
      <c r="F34" s="18">
        <v>39.4</v>
      </c>
      <c r="G34" s="18">
        <v>187.5</v>
      </c>
      <c r="H34" s="17" t="s">
        <v>26</v>
      </c>
    </row>
    <row r="35" spans="1:8" s="6" customFormat="1" ht="18" x14ac:dyDescent="0.3">
      <c r="A35" s="238">
        <v>4</v>
      </c>
      <c r="B35" s="17" t="s">
        <v>27</v>
      </c>
      <c r="C35" s="17">
        <v>200</v>
      </c>
      <c r="D35" s="18">
        <v>0.2</v>
      </c>
      <c r="E35" s="18">
        <v>0</v>
      </c>
      <c r="F35" s="18">
        <v>6.4</v>
      </c>
      <c r="G35" s="18">
        <v>26.8</v>
      </c>
      <c r="H35" s="17" t="s">
        <v>28</v>
      </c>
    </row>
    <row r="36" spans="1:8" s="6" customFormat="1" ht="18.5" x14ac:dyDescent="0.45">
      <c r="A36" s="19" t="s">
        <v>29</v>
      </c>
      <c r="B36" s="28"/>
      <c r="C36" s="19">
        <f>SUM(C32:C35)</f>
        <v>500</v>
      </c>
      <c r="D36" s="21">
        <f>SUM(D32:D35)</f>
        <v>28.899999999999995</v>
      </c>
      <c r="E36" s="21">
        <f>SUM(E32:E35)</f>
        <v>14.4</v>
      </c>
      <c r="F36" s="21">
        <f>SUM(F32:F35)</f>
        <v>92.2</v>
      </c>
      <c r="G36" s="21">
        <f>SUM(G32:G35)</f>
        <v>615.69999999999993</v>
      </c>
      <c r="H36" s="22"/>
    </row>
    <row r="37" spans="1:8" s="6" customFormat="1" ht="18" x14ac:dyDescent="0.4">
      <c r="A37" s="13" t="s">
        <v>80</v>
      </c>
      <c r="B37" s="24"/>
      <c r="C37" s="25"/>
      <c r="D37" s="26"/>
      <c r="E37" s="26"/>
      <c r="F37" s="26"/>
      <c r="G37" s="26"/>
      <c r="H37" s="25"/>
    </row>
    <row r="38" spans="1:8" s="6" customFormat="1" ht="18" x14ac:dyDescent="0.3">
      <c r="A38" s="238" t="s">
        <v>20</v>
      </c>
      <c r="B38" s="16" t="s">
        <v>21</v>
      </c>
      <c r="C38" s="17">
        <v>200</v>
      </c>
      <c r="D38" s="18">
        <v>7.5</v>
      </c>
      <c r="E38" s="18">
        <v>9.31</v>
      </c>
      <c r="F38" s="18">
        <v>34.06</v>
      </c>
      <c r="G38" s="18">
        <v>249.1</v>
      </c>
      <c r="H38" s="17" t="s">
        <v>82</v>
      </c>
    </row>
    <row r="39" spans="1:8" s="6" customFormat="1" ht="18" x14ac:dyDescent="0.3">
      <c r="A39" s="238"/>
      <c r="B39" s="16" t="s">
        <v>337</v>
      </c>
      <c r="C39" s="17">
        <v>20</v>
      </c>
      <c r="D39" s="18">
        <v>1.44</v>
      </c>
      <c r="E39" s="18">
        <v>1.7</v>
      </c>
      <c r="F39" s="18">
        <v>11.1</v>
      </c>
      <c r="G39" s="18">
        <v>65.5</v>
      </c>
      <c r="H39" s="17" t="s">
        <v>26</v>
      </c>
    </row>
    <row r="40" spans="1:8" s="6" customFormat="1" ht="18" x14ac:dyDescent="0.3">
      <c r="A40" s="238"/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>
        <v>4</v>
      </c>
      <c r="B41" s="17" t="s">
        <v>46</v>
      </c>
      <c r="C41" s="17">
        <v>200</v>
      </c>
      <c r="D41" s="18">
        <v>0.2</v>
      </c>
      <c r="E41" s="18">
        <v>0.1</v>
      </c>
      <c r="F41" s="18">
        <v>6.6</v>
      </c>
      <c r="G41" s="18">
        <v>27.9</v>
      </c>
      <c r="H41" s="17" t="s">
        <v>47</v>
      </c>
    </row>
    <row r="42" spans="1:8" s="6" customFormat="1" ht="17.5" x14ac:dyDescent="0.3">
      <c r="A42" s="19" t="s">
        <v>29</v>
      </c>
      <c r="B42" s="19"/>
      <c r="C42" s="19">
        <f>SUM(C38:C41)</f>
        <v>500</v>
      </c>
      <c r="D42" s="21">
        <f>SUM(D38:D41)</f>
        <v>15.239999999999998</v>
      </c>
      <c r="E42" s="21">
        <f>SUM(E38:E41)</f>
        <v>11.709999999999999</v>
      </c>
      <c r="F42" s="21">
        <f>SUM(F38:F41)</f>
        <v>91.16</v>
      </c>
      <c r="G42" s="21">
        <f>SUM(G38:G41)</f>
        <v>530</v>
      </c>
      <c r="H42" s="22"/>
    </row>
    <row r="43" spans="1:8" s="6" customFormat="1" ht="18.75" customHeight="1" x14ac:dyDescent="0.4">
      <c r="A43" s="13" t="s">
        <v>88</v>
      </c>
      <c r="B43" s="24"/>
      <c r="C43" s="25"/>
      <c r="D43" s="26"/>
      <c r="E43" s="26"/>
      <c r="F43" s="26"/>
      <c r="G43" s="26"/>
      <c r="H43" s="25"/>
    </row>
    <row r="44" spans="1:8" s="6" customFormat="1" ht="18" x14ac:dyDescent="0.3">
      <c r="A44" s="238" t="s">
        <v>20</v>
      </c>
      <c r="B44" s="16" t="s">
        <v>21</v>
      </c>
      <c r="C44" s="17">
        <v>200</v>
      </c>
      <c r="D44" s="18">
        <v>7.2</v>
      </c>
      <c r="E44" s="18">
        <v>9.3000000000000007</v>
      </c>
      <c r="F44" s="18">
        <v>34.1</v>
      </c>
      <c r="G44" s="18">
        <v>249</v>
      </c>
      <c r="H44" s="17" t="s">
        <v>338</v>
      </c>
    </row>
    <row r="45" spans="1:8" s="6" customFormat="1" ht="18" x14ac:dyDescent="0.3">
      <c r="A45" s="238">
        <v>2</v>
      </c>
      <c r="B45" s="17" t="s">
        <v>90</v>
      </c>
      <c r="C45" s="17">
        <v>20</v>
      </c>
      <c r="D45" s="18">
        <v>0.2</v>
      </c>
      <c r="E45" s="18">
        <v>14.5</v>
      </c>
      <c r="F45" s="18">
        <v>0.3</v>
      </c>
      <c r="G45" s="18">
        <v>132.19999999999999</v>
      </c>
      <c r="H45" s="17" t="s">
        <v>91</v>
      </c>
    </row>
    <row r="46" spans="1:8" s="6" customFormat="1" ht="18" x14ac:dyDescent="0.3">
      <c r="A46" s="238"/>
      <c r="B46" s="17" t="s">
        <v>25</v>
      </c>
      <c r="C46" s="17">
        <v>80</v>
      </c>
      <c r="D46" s="18">
        <v>6.1</v>
      </c>
      <c r="E46" s="18">
        <v>0.6</v>
      </c>
      <c r="F46" s="18">
        <v>39.4</v>
      </c>
      <c r="G46" s="18">
        <v>187.5</v>
      </c>
      <c r="H46" s="17" t="s">
        <v>26</v>
      </c>
    </row>
    <row r="47" spans="1:8" s="6" customFormat="1" ht="18" x14ac:dyDescent="0.3">
      <c r="A47" s="238"/>
      <c r="B47" s="17" t="s">
        <v>92</v>
      </c>
      <c r="C47" s="17">
        <v>200</v>
      </c>
      <c r="D47" s="18">
        <v>0.3</v>
      </c>
      <c r="E47" s="18">
        <v>0.6</v>
      </c>
      <c r="F47" s="18">
        <v>7</v>
      </c>
      <c r="G47" s="18">
        <v>35</v>
      </c>
      <c r="H47" s="17" t="s">
        <v>93</v>
      </c>
    </row>
    <row r="48" spans="1:8" s="6" customFormat="1" ht="17.5" x14ac:dyDescent="0.3">
      <c r="A48" s="19" t="s">
        <v>29</v>
      </c>
      <c r="B48" s="19"/>
      <c r="C48" s="19">
        <f>SUM(C44:C47)</f>
        <v>500</v>
      </c>
      <c r="D48" s="21">
        <f>SUM(D44:D47)</f>
        <v>13.8</v>
      </c>
      <c r="E48" s="21">
        <f>SUM(E44:E47)</f>
        <v>25.000000000000004</v>
      </c>
      <c r="F48" s="21">
        <f>SUM(F44:F47)</f>
        <v>80.8</v>
      </c>
      <c r="G48" s="21">
        <f>SUM(G44:G47)</f>
        <v>603.70000000000005</v>
      </c>
      <c r="H48" s="22"/>
    </row>
    <row r="49" spans="1:8" s="33" customFormat="1" ht="18" x14ac:dyDescent="0.4">
      <c r="A49" s="29" t="s">
        <v>100</v>
      </c>
      <c r="B49" s="30"/>
      <c r="C49" s="31"/>
      <c r="D49" s="32"/>
      <c r="E49" s="32"/>
      <c r="F49" s="32"/>
      <c r="G49" s="32"/>
      <c r="H49" s="31"/>
    </row>
    <row r="50" spans="1:8" s="6" customFormat="1" ht="18" x14ac:dyDescent="0.4">
      <c r="A50" s="13" t="s">
        <v>19</v>
      </c>
      <c r="B50" s="23"/>
      <c r="C50" s="25"/>
      <c r="D50" s="26"/>
      <c r="E50" s="26"/>
      <c r="F50" s="26"/>
      <c r="G50" s="26"/>
      <c r="H50" s="25"/>
    </row>
    <row r="51" spans="1:8" s="6" customFormat="1" ht="31.5" customHeight="1" x14ac:dyDescent="0.3">
      <c r="A51" s="238" t="s">
        <v>20</v>
      </c>
      <c r="B51" s="16" t="s">
        <v>21</v>
      </c>
      <c r="C51" s="17">
        <v>200</v>
      </c>
      <c r="D51" s="18">
        <v>6.8</v>
      </c>
      <c r="E51" s="18">
        <v>7.4</v>
      </c>
      <c r="F51" s="18">
        <v>24.6</v>
      </c>
      <c r="G51" s="18">
        <v>192.7</v>
      </c>
      <c r="H51" s="17" t="s">
        <v>89</v>
      </c>
    </row>
    <row r="52" spans="1:8" s="6" customFormat="1" ht="22.5" customHeight="1" x14ac:dyDescent="0.3">
      <c r="A52" s="238"/>
      <c r="B52" s="17" t="s">
        <v>102</v>
      </c>
      <c r="C52" s="17">
        <v>20</v>
      </c>
      <c r="D52" s="18">
        <v>4.6399999999999997</v>
      </c>
      <c r="E52" s="18">
        <v>5.9</v>
      </c>
      <c r="F52" s="18">
        <v>0</v>
      </c>
      <c r="G52" s="18">
        <v>71.7</v>
      </c>
      <c r="H52" s="17" t="s">
        <v>103</v>
      </c>
    </row>
    <row r="53" spans="1:8" s="6" customFormat="1" ht="18" x14ac:dyDescent="0.3">
      <c r="A53" s="238">
        <v>2</v>
      </c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24" customHeight="1" x14ac:dyDescent="0.3">
      <c r="A54" s="238">
        <v>3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7.5" x14ac:dyDescent="0.3">
      <c r="A55" s="19" t="s">
        <v>29</v>
      </c>
      <c r="B55" s="19"/>
      <c r="C55" s="19">
        <f>SUM(C51:C54)</f>
        <v>500</v>
      </c>
      <c r="D55" s="21">
        <f>SUM(D51:D54)</f>
        <v>17.739999999999998</v>
      </c>
      <c r="E55" s="21">
        <f>SUM(E51:E54)</f>
        <v>13.9</v>
      </c>
      <c r="F55" s="21">
        <f>SUM(F51:F54)</f>
        <v>70.400000000000006</v>
      </c>
      <c r="G55" s="21">
        <f>SUM(G51:G54)</f>
        <v>478.7</v>
      </c>
      <c r="H55" s="22"/>
    </row>
    <row r="56" spans="1:8" s="6" customFormat="1" ht="18" x14ac:dyDescent="0.4">
      <c r="A56" s="13" t="s">
        <v>41</v>
      </c>
      <c r="B56" s="24"/>
      <c r="C56" s="25"/>
      <c r="D56" s="26"/>
      <c r="E56" s="26"/>
      <c r="F56" s="26"/>
      <c r="G56" s="26"/>
      <c r="H56" s="25"/>
    </row>
    <row r="57" spans="1:8" s="6" customFormat="1" ht="18" x14ac:dyDescent="0.3">
      <c r="A57" s="238" t="s">
        <v>20</v>
      </c>
      <c r="B57" s="16" t="s">
        <v>42</v>
      </c>
      <c r="C57" s="17">
        <v>60</v>
      </c>
      <c r="D57" s="18">
        <v>3.07</v>
      </c>
      <c r="E57" s="18">
        <v>8.18</v>
      </c>
      <c r="F57" s="18">
        <v>5.53</v>
      </c>
      <c r="G57" s="18">
        <v>108</v>
      </c>
      <c r="H57" s="17" t="s">
        <v>108</v>
      </c>
    </row>
    <row r="58" spans="1:8" s="6" customFormat="1" ht="18" x14ac:dyDescent="0.3">
      <c r="A58" s="238"/>
      <c r="B58" s="17" t="s">
        <v>295</v>
      </c>
      <c r="C58" s="17">
        <v>160</v>
      </c>
      <c r="D58" s="18">
        <v>13.52</v>
      </c>
      <c r="E58" s="18">
        <v>19.170000000000002</v>
      </c>
      <c r="F58" s="18">
        <v>3.47</v>
      </c>
      <c r="G58" s="18">
        <v>240.6</v>
      </c>
      <c r="H58" s="17" t="s">
        <v>339</v>
      </c>
    </row>
    <row r="59" spans="1:8" s="6" customFormat="1" ht="18" x14ac:dyDescent="0.3">
      <c r="A59" s="238">
        <v>2</v>
      </c>
      <c r="B59" s="17" t="s">
        <v>25</v>
      </c>
      <c r="C59" s="17">
        <v>80</v>
      </c>
      <c r="D59" s="18">
        <v>6.1</v>
      </c>
      <c r="E59" s="18">
        <v>0.6</v>
      </c>
      <c r="F59" s="18">
        <v>39.4</v>
      </c>
      <c r="G59" s="18">
        <v>187.5</v>
      </c>
      <c r="H59" s="17" t="s">
        <v>26</v>
      </c>
    </row>
    <row r="60" spans="1:8" s="6" customFormat="1" ht="18" x14ac:dyDescent="0.3">
      <c r="A60" s="238"/>
      <c r="B60" s="17" t="s">
        <v>46</v>
      </c>
      <c r="C60" s="17">
        <v>200</v>
      </c>
      <c r="D60" s="18">
        <v>0.2</v>
      </c>
      <c r="E60" s="18">
        <v>0.1</v>
      </c>
      <c r="F60" s="18">
        <v>6.6</v>
      </c>
      <c r="G60" s="18">
        <v>27.9</v>
      </c>
      <c r="H60" s="17" t="s">
        <v>47</v>
      </c>
    </row>
    <row r="61" spans="1:8" s="6" customFormat="1" ht="17.5" x14ac:dyDescent="0.3">
      <c r="A61" s="19" t="s">
        <v>29</v>
      </c>
      <c r="B61" s="19"/>
      <c r="C61" s="19">
        <f>SUM(C57:C60)</f>
        <v>500</v>
      </c>
      <c r="D61" s="21">
        <f>SUM(D57:D60)</f>
        <v>22.889999999999997</v>
      </c>
      <c r="E61" s="21">
        <f>SUM(E57:E60)</f>
        <v>28.050000000000004</v>
      </c>
      <c r="F61" s="21">
        <f>SUM(F57:F60)</f>
        <v>55</v>
      </c>
      <c r="G61" s="21">
        <f>SUM(G57:G60)</f>
        <v>564</v>
      </c>
      <c r="H61" s="22"/>
    </row>
    <row r="62" spans="1:8" s="6" customFormat="1" ht="18" x14ac:dyDescent="0.4">
      <c r="A62" s="13" t="s">
        <v>56</v>
      </c>
      <c r="B62" s="24"/>
      <c r="C62" s="25"/>
      <c r="D62" s="26"/>
      <c r="E62" s="26"/>
      <c r="F62" s="26"/>
      <c r="G62" s="26"/>
      <c r="H62" s="25"/>
    </row>
    <row r="63" spans="1:8" s="6" customFormat="1" ht="23.25" customHeight="1" x14ac:dyDescent="0.3">
      <c r="A63" s="238" t="s">
        <v>20</v>
      </c>
      <c r="B63" s="16" t="s">
        <v>21</v>
      </c>
      <c r="C63" s="17">
        <v>200</v>
      </c>
      <c r="D63" s="18">
        <v>8.1</v>
      </c>
      <c r="E63" s="18">
        <v>9.1999999999999993</v>
      </c>
      <c r="F63" s="18">
        <v>38.6</v>
      </c>
      <c r="G63" s="18">
        <v>270.3</v>
      </c>
      <c r="H63" s="17" t="s">
        <v>117</v>
      </c>
    </row>
    <row r="64" spans="1:8" s="6" customFormat="1" ht="28.5" customHeight="1" x14ac:dyDescent="0.3">
      <c r="A64" s="238"/>
      <c r="B64" s="17" t="s">
        <v>174</v>
      </c>
      <c r="C64" s="17">
        <v>20</v>
      </c>
      <c r="D64" s="18">
        <v>0.1</v>
      </c>
      <c r="E64" s="18">
        <v>0</v>
      </c>
      <c r="F64" s="18">
        <v>13</v>
      </c>
      <c r="G64" s="18">
        <v>52.3</v>
      </c>
      <c r="H64" s="17" t="s">
        <v>26</v>
      </c>
    </row>
    <row r="65" spans="1:8" s="6" customFormat="1" ht="18" x14ac:dyDescent="0.3">
      <c r="A65" s="238">
        <v>2</v>
      </c>
      <c r="B65" s="17" t="s">
        <v>25</v>
      </c>
      <c r="C65" s="17">
        <v>80</v>
      </c>
      <c r="D65" s="18">
        <v>6.1</v>
      </c>
      <c r="E65" s="18">
        <v>0.6</v>
      </c>
      <c r="F65" s="18">
        <v>39.4</v>
      </c>
      <c r="G65" s="18">
        <v>187.5</v>
      </c>
      <c r="H65" s="17" t="s">
        <v>26</v>
      </c>
    </row>
    <row r="66" spans="1:8" s="6" customFormat="1" ht="18" x14ac:dyDescent="0.3">
      <c r="A66" s="238">
        <v>3</v>
      </c>
      <c r="B66" s="17" t="s">
        <v>59</v>
      </c>
      <c r="C66" s="17">
        <v>200</v>
      </c>
      <c r="D66" s="18">
        <v>0.31</v>
      </c>
      <c r="E66" s="18">
        <v>0.1</v>
      </c>
      <c r="F66" s="18">
        <v>1.63</v>
      </c>
      <c r="G66" s="18">
        <v>8.6</v>
      </c>
      <c r="H66" s="17" t="s">
        <v>60</v>
      </c>
    </row>
    <row r="67" spans="1:8" s="6" customFormat="1" ht="18.5" x14ac:dyDescent="0.45">
      <c r="A67" s="19" t="s">
        <v>29</v>
      </c>
      <c r="B67" s="28"/>
      <c r="C67" s="19">
        <f>SUM(C63:C66)</f>
        <v>500</v>
      </c>
      <c r="D67" s="21">
        <f>SUM(D63:D66)</f>
        <v>14.61</v>
      </c>
      <c r="E67" s="21">
        <f>SUM(E63:E66)</f>
        <v>9.8999999999999986</v>
      </c>
      <c r="F67" s="21">
        <f>SUM(F63:F66)</f>
        <v>92.63</v>
      </c>
      <c r="G67" s="21">
        <f>SUM(G63:G66)</f>
        <v>518.70000000000005</v>
      </c>
      <c r="H67" s="22"/>
    </row>
    <row r="68" spans="1:8" s="6" customFormat="1" ht="18" x14ac:dyDescent="0.4">
      <c r="A68" s="13" t="s">
        <v>68</v>
      </c>
      <c r="B68" s="24"/>
      <c r="C68" s="25"/>
      <c r="D68" s="26"/>
      <c r="E68" s="26"/>
      <c r="F68" s="26"/>
      <c r="G68" s="26"/>
      <c r="H68" s="25"/>
    </row>
    <row r="69" spans="1:8" s="6" customFormat="1" ht="36.75" customHeight="1" x14ac:dyDescent="0.3">
      <c r="A69" s="238" t="s">
        <v>20</v>
      </c>
      <c r="B69" s="16" t="s">
        <v>42</v>
      </c>
      <c r="C69" s="17">
        <v>60</v>
      </c>
      <c r="D69" s="18">
        <v>0.7</v>
      </c>
      <c r="E69" s="18">
        <v>6</v>
      </c>
      <c r="F69" s="18">
        <v>5.4</v>
      </c>
      <c r="G69" s="18">
        <v>78.900000000000006</v>
      </c>
      <c r="H69" s="17" t="s">
        <v>334</v>
      </c>
    </row>
    <row r="70" spans="1:8" s="6" customFormat="1" ht="18.75" customHeight="1" x14ac:dyDescent="0.3">
      <c r="A70" s="238">
        <v>2</v>
      </c>
      <c r="B70" s="17" t="s">
        <v>340</v>
      </c>
      <c r="C70" s="17">
        <v>160</v>
      </c>
      <c r="D70" s="18">
        <v>7</v>
      </c>
      <c r="E70" s="18">
        <v>2</v>
      </c>
      <c r="F70" s="18">
        <v>91.7</v>
      </c>
      <c r="G70" s="18">
        <v>412.3</v>
      </c>
      <c r="H70" s="17" t="s">
        <v>341</v>
      </c>
    </row>
    <row r="71" spans="1:8" s="6" customFormat="1" ht="18.75" customHeight="1" x14ac:dyDescent="0.3">
      <c r="A71" s="238"/>
      <c r="B71" s="17" t="s">
        <v>25</v>
      </c>
      <c r="C71" s="17">
        <v>80</v>
      </c>
      <c r="D71" s="18">
        <v>6.1</v>
      </c>
      <c r="E71" s="18">
        <v>0.6</v>
      </c>
      <c r="F71" s="18">
        <v>39.4</v>
      </c>
      <c r="G71" s="18">
        <v>187.5</v>
      </c>
      <c r="H71" s="17" t="s">
        <v>26</v>
      </c>
    </row>
    <row r="72" spans="1:8" s="6" customFormat="1" ht="18" x14ac:dyDescent="0.3">
      <c r="A72" s="238">
        <v>4</v>
      </c>
      <c r="B72" s="17" t="s">
        <v>127</v>
      </c>
      <c r="C72" s="17">
        <v>200</v>
      </c>
      <c r="D72" s="18">
        <v>0.2</v>
      </c>
      <c r="E72" s="18">
        <v>0</v>
      </c>
      <c r="F72" s="18">
        <v>6.4</v>
      </c>
      <c r="G72" s="18">
        <v>26.8</v>
      </c>
      <c r="H72" s="17" t="s">
        <v>28</v>
      </c>
    </row>
    <row r="73" spans="1:8" s="6" customFormat="1" ht="17.5" x14ac:dyDescent="0.3">
      <c r="A73" s="19" t="s">
        <v>29</v>
      </c>
      <c r="B73" s="19"/>
      <c r="C73" s="19">
        <f>SUM(C69:C72)</f>
        <v>500</v>
      </c>
      <c r="D73" s="21">
        <f>SUM(D69:D72)</f>
        <v>14</v>
      </c>
      <c r="E73" s="21">
        <f>SUM(E69:E72)</f>
        <v>8.6</v>
      </c>
      <c r="F73" s="21">
        <f>SUM(F69:F72)</f>
        <v>142.9</v>
      </c>
      <c r="G73" s="21">
        <f>SUM(G69:G72)</f>
        <v>705.5</v>
      </c>
      <c r="H73" s="22"/>
    </row>
    <row r="74" spans="1:8" s="6" customFormat="1" ht="18" x14ac:dyDescent="0.4">
      <c r="A74" s="13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27.75" customHeight="1" x14ac:dyDescent="0.3">
      <c r="A75" s="238" t="s">
        <v>20</v>
      </c>
      <c r="B75" s="16" t="s">
        <v>21</v>
      </c>
      <c r="C75" s="17">
        <v>180</v>
      </c>
      <c r="D75" s="18">
        <v>4.82</v>
      </c>
      <c r="E75" s="18">
        <v>5.2</v>
      </c>
      <c r="F75" s="18">
        <v>22.76</v>
      </c>
      <c r="G75" s="18">
        <v>156.87</v>
      </c>
      <c r="H75" s="17" t="s">
        <v>333</v>
      </c>
    </row>
    <row r="76" spans="1:8" s="6" customFormat="1" ht="27.75" customHeight="1" x14ac:dyDescent="0.3">
      <c r="A76" s="238"/>
      <c r="B76" s="17" t="s">
        <v>90</v>
      </c>
      <c r="C76" s="17">
        <v>20</v>
      </c>
      <c r="D76" s="18">
        <v>0.2</v>
      </c>
      <c r="E76" s="18">
        <v>14.5</v>
      </c>
      <c r="F76" s="18">
        <v>0.3</v>
      </c>
      <c r="G76" s="18">
        <v>132.19999999999999</v>
      </c>
      <c r="H76" s="17" t="s">
        <v>91</v>
      </c>
    </row>
    <row r="77" spans="1:8" s="6" customFormat="1" ht="27.75" customHeight="1" x14ac:dyDescent="0.3">
      <c r="A77" s="238"/>
      <c r="B77" s="17" t="s">
        <v>25</v>
      </c>
      <c r="C77" s="17">
        <v>50</v>
      </c>
      <c r="D77" s="18">
        <v>3.8</v>
      </c>
      <c r="E77" s="18">
        <v>0.4</v>
      </c>
      <c r="F77" s="18">
        <v>24.6</v>
      </c>
      <c r="G77" s="18">
        <v>117.2</v>
      </c>
      <c r="H77" s="17" t="s">
        <v>26</v>
      </c>
    </row>
    <row r="78" spans="1:8" s="6" customFormat="1" ht="20.25" customHeight="1" x14ac:dyDescent="0.3">
      <c r="A78" s="238"/>
      <c r="B78" s="17" t="s">
        <v>46</v>
      </c>
      <c r="C78" s="17">
        <v>200</v>
      </c>
      <c r="D78" s="18">
        <v>0.2</v>
      </c>
      <c r="E78" s="18">
        <v>0.1</v>
      </c>
      <c r="F78" s="18">
        <v>6.6</v>
      </c>
      <c r="G78" s="18">
        <v>27.9</v>
      </c>
      <c r="H78" s="17" t="s">
        <v>47</v>
      </c>
    </row>
    <row r="79" spans="1:8" s="6" customFormat="1" ht="18" x14ac:dyDescent="0.3">
      <c r="A79" s="238">
        <v>4</v>
      </c>
      <c r="B79" s="17" t="s">
        <v>131</v>
      </c>
      <c r="C79" s="17">
        <v>100</v>
      </c>
      <c r="D79" s="18">
        <v>0.4</v>
      </c>
      <c r="E79" s="18">
        <v>0.4</v>
      </c>
      <c r="F79" s="18">
        <v>9.8000000000000007</v>
      </c>
      <c r="G79" s="18">
        <v>44.4</v>
      </c>
      <c r="H79" s="17" t="s">
        <v>26</v>
      </c>
    </row>
    <row r="80" spans="1:8" s="6" customFormat="1" ht="17.5" x14ac:dyDescent="0.3">
      <c r="A80" s="19" t="s">
        <v>29</v>
      </c>
      <c r="B80" s="19"/>
      <c r="C80" s="19">
        <f>SUM(C75:C79)</f>
        <v>550</v>
      </c>
      <c r="D80" s="21">
        <f>SUM(D75:D79)</f>
        <v>9.42</v>
      </c>
      <c r="E80" s="21">
        <f>SUM(E75:E79)</f>
        <v>20.599999999999998</v>
      </c>
      <c r="F80" s="21">
        <f>SUM(F75:F79)</f>
        <v>64.06</v>
      </c>
      <c r="G80" s="21">
        <f>SUM(G75:G79)</f>
        <v>478.56999999999994</v>
      </c>
      <c r="H80" s="22"/>
    </row>
    <row r="81" spans="1:8" s="6" customFormat="1" ht="18" x14ac:dyDescent="0.4">
      <c r="A81" s="13" t="s">
        <v>88</v>
      </c>
      <c r="B81" s="24"/>
      <c r="C81" s="25"/>
      <c r="D81" s="26"/>
      <c r="E81" s="26"/>
      <c r="F81" s="26"/>
      <c r="G81" s="26"/>
      <c r="H81" s="25"/>
    </row>
    <row r="82" spans="1:8" s="6" customFormat="1" ht="18" x14ac:dyDescent="0.3">
      <c r="A82" s="238" t="s">
        <v>20</v>
      </c>
      <c r="B82" s="16" t="s">
        <v>21</v>
      </c>
      <c r="C82" s="17">
        <v>200</v>
      </c>
      <c r="D82" s="18">
        <v>8.32</v>
      </c>
      <c r="E82" s="18">
        <v>10.119999999999999</v>
      </c>
      <c r="F82" s="18">
        <v>37.64</v>
      </c>
      <c r="G82" s="18">
        <v>274.89999999999998</v>
      </c>
      <c r="H82" s="17" t="s">
        <v>333</v>
      </c>
    </row>
    <row r="83" spans="1:8" s="6" customFormat="1" ht="18" x14ac:dyDescent="0.3">
      <c r="A83" s="238"/>
      <c r="B83" s="17" t="s">
        <v>102</v>
      </c>
      <c r="C83" s="17">
        <v>20</v>
      </c>
      <c r="D83" s="18">
        <v>4.6399999999999997</v>
      </c>
      <c r="E83" s="18">
        <v>5.9</v>
      </c>
      <c r="F83" s="18">
        <v>0</v>
      </c>
      <c r="G83" s="18">
        <v>71.7</v>
      </c>
      <c r="H83" s="17" t="s">
        <v>103</v>
      </c>
    </row>
    <row r="84" spans="1:8" s="6" customFormat="1" ht="18" x14ac:dyDescent="0.3">
      <c r="A84" s="238"/>
      <c r="B84" s="17" t="s">
        <v>25</v>
      </c>
      <c r="C84" s="17">
        <v>80</v>
      </c>
      <c r="D84" s="18">
        <v>6.1</v>
      </c>
      <c r="E84" s="18">
        <v>0.6</v>
      </c>
      <c r="F84" s="18">
        <v>39.4</v>
      </c>
      <c r="G84" s="18">
        <v>187.5</v>
      </c>
      <c r="H84" s="17" t="s">
        <v>26</v>
      </c>
    </row>
    <row r="85" spans="1:8" s="6" customFormat="1" ht="18" x14ac:dyDescent="0.3">
      <c r="A85" s="238">
        <v>4</v>
      </c>
      <c r="B85" s="17" t="s">
        <v>92</v>
      </c>
      <c r="C85" s="17">
        <v>200</v>
      </c>
      <c r="D85" s="18">
        <v>0.3</v>
      </c>
      <c r="E85" s="18">
        <v>0.6</v>
      </c>
      <c r="F85" s="18">
        <v>7</v>
      </c>
      <c r="G85" s="18">
        <v>35</v>
      </c>
      <c r="H85" s="17" t="s">
        <v>93</v>
      </c>
    </row>
    <row r="86" spans="1:8" s="6" customFormat="1" ht="17.5" x14ac:dyDescent="0.3">
      <c r="A86" s="19" t="s">
        <v>29</v>
      </c>
      <c r="B86" s="19"/>
      <c r="C86" s="19">
        <f>SUM(C82:C85)</f>
        <v>500</v>
      </c>
      <c r="D86" s="21">
        <f>SUM(D82:D85)</f>
        <v>19.360000000000003</v>
      </c>
      <c r="E86" s="21">
        <f>SUM(E82:E85)</f>
        <v>17.220000000000002</v>
      </c>
      <c r="F86" s="21">
        <f>SUM(F82:F85)</f>
        <v>84.039999999999992</v>
      </c>
      <c r="G86" s="21">
        <f>SUM(G82:G85)</f>
        <v>569.09999999999991</v>
      </c>
      <c r="H86" s="22"/>
    </row>
    <row r="87" spans="1:8" s="6" customFormat="1" ht="17.5" x14ac:dyDescent="0.3">
      <c r="A87" s="240" t="s">
        <v>142</v>
      </c>
      <c r="B87" s="240"/>
      <c r="C87" s="36">
        <f>(C86+C80+C73+C67+C61+C55+C48+C42+C36+C30+C24+C17)/12</f>
        <v>508.33333333333331</v>
      </c>
      <c r="D87" s="37">
        <f>(D86+D80+D73+D67+D61+D55+D48+D42+D36+D30+D24+D17)/12</f>
        <v>17.447499999999998</v>
      </c>
      <c r="E87" s="37">
        <f>(E86+E80+E73+E67+E61+E55+E48+E42+E36+E30+E24+E17)/12</f>
        <v>16.544166666666673</v>
      </c>
      <c r="F87" s="37">
        <f>(F86+F80+F73+F67+F61+F55+F48+F42+F36+F30+F24+F17)/12</f>
        <v>85.614166666666662</v>
      </c>
      <c r="G87" s="37">
        <f>(G86+G80+G73+G67+G61+G55+G48+G42+G36+G30+G24+G17)/12</f>
        <v>561.45583333333332</v>
      </c>
      <c r="H87" s="22"/>
    </row>
    <row r="88" spans="1:8" s="6" customFormat="1" ht="17.5" x14ac:dyDescent="0.3">
      <c r="A88" s="38" t="s">
        <v>145</v>
      </c>
      <c r="B88" s="39"/>
      <c r="C88" s="40"/>
      <c r="D88" s="41"/>
      <c r="E88" s="41"/>
      <c r="F88" s="41"/>
      <c r="G88" s="41"/>
      <c r="H88" s="42"/>
    </row>
    <row r="89" spans="1:8" s="6" customFormat="1" ht="25.5" customHeight="1" x14ac:dyDescent="0.3">
      <c r="A89" s="241" t="s">
        <v>146</v>
      </c>
      <c r="B89" s="241"/>
      <c r="C89" s="241"/>
      <c r="D89" s="241"/>
      <c r="E89" s="241"/>
      <c r="F89" s="241"/>
      <c r="G89" s="241"/>
      <c r="H89" s="43"/>
    </row>
    <row r="90" spans="1:8" s="6" customFormat="1" ht="26.25" customHeight="1" x14ac:dyDescent="0.3">
      <c r="A90" s="241" t="s">
        <v>147</v>
      </c>
      <c r="B90" s="241"/>
      <c r="C90" s="241"/>
      <c r="D90" s="241"/>
      <c r="E90" s="241"/>
      <c r="F90" s="241"/>
      <c r="G90" s="241"/>
      <c r="H90" s="241"/>
    </row>
    <row r="91" spans="1:8" s="6" customFormat="1" ht="22.5" customHeight="1" x14ac:dyDescent="0.3">
      <c r="A91" s="242" t="s">
        <v>148</v>
      </c>
      <c r="B91" s="242"/>
      <c r="C91" s="242"/>
      <c r="D91" s="242"/>
      <c r="E91" s="242"/>
      <c r="F91" s="242"/>
      <c r="G91" s="242"/>
      <c r="H91" s="44"/>
    </row>
    <row r="92" spans="1:8" s="6" customFormat="1" ht="31.5" customHeight="1" x14ac:dyDescent="0.3">
      <c r="A92" s="241" t="s">
        <v>149</v>
      </c>
      <c r="B92" s="241"/>
      <c r="C92" s="241"/>
      <c r="D92" s="241"/>
      <c r="E92" s="241"/>
      <c r="F92" s="241"/>
      <c r="G92" s="241"/>
      <c r="H92" s="241"/>
    </row>
    <row r="93" spans="1:8" ht="26.25" customHeight="1" x14ac:dyDescent="0.35">
      <c r="A93" s="45" t="s">
        <v>150</v>
      </c>
    </row>
    <row r="94" spans="1:8" ht="21" customHeight="1" x14ac:dyDescent="0.35">
      <c r="A94" s="242" t="s">
        <v>151</v>
      </c>
      <c r="B94" s="242"/>
      <c r="C94" s="242"/>
      <c r="D94" s="242"/>
      <c r="E94" s="242"/>
      <c r="F94" s="242"/>
      <c r="G94" s="242"/>
      <c r="H94" s="242"/>
    </row>
    <row r="95" spans="1:8" ht="24.75" customHeight="1" x14ac:dyDescent="0.35">
      <c r="A95" s="242" t="s">
        <v>152</v>
      </c>
      <c r="B95" s="242"/>
      <c r="C95" s="242"/>
      <c r="D95" s="242"/>
      <c r="E95" s="242"/>
      <c r="F95" s="242"/>
      <c r="G95" s="242"/>
      <c r="H95" s="242"/>
    </row>
    <row r="96" spans="1:8" x14ac:dyDescent="0.35">
      <c r="A96" s="242" t="s">
        <v>153</v>
      </c>
      <c r="B96" s="242"/>
      <c r="C96" s="242"/>
      <c r="D96" s="242"/>
      <c r="E96" s="242"/>
      <c r="F96" s="242"/>
      <c r="G96" s="242"/>
      <c r="H96" s="242"/>
    </row>
    <row r="97" spans="1:8" x14ac:dyDescent="0.35">
      <c r="A97" s="242" t="s">
        <v>154</v>
      </c>
      <c r="B97" s="242"/>
      <c r="C97" s="242"/>
      <c r="D97" s="242"/>
      <c r="E97" s="242"/>
      <c r="F97" s="242"/>
      <c r="G97" s="242"/>
      <c r="H97" s="242"/>
    </row>
    <row r="98" spans="1:8" x14ac:dyDescent="0.35">
      <c r="A98" s="242" t="s">
        <v>155</v>
      </c>
      <c r="B98" s="242"/>
      <c r="C98" s="242"/>
      <c r="D98" s="242"/>
      <c r="E98" s="242"/>
      <c r="F98" s="242"/>
      <c r="G98" s="242"/>
      <c r="H98" s="242"/>
    </row>
    <row r="99" spans="1:8" x14ac:dyDescent="0.35">
      <c r="A99" s="242" t="s">
        <v>156</v>
      </c>
      <c r="B99" s="242"/>
      <c r="C99" s="242"/>
      <c r="D99" s="242"/>
      <c r="E99" s="242"/>
      <c r="F99" s="242"/>
      <c r="G99" s="242"/>
      <c r="H99" s="242"/>
    </row>
  </sheetData>
  <mergeCells count="34">
    <mergeCell ref="A96:H96"/>
    <mergeCell ref="A97:H97"/>
    <mergeCell ref="A98:H98"/>
    <mergeCell ref="A99:H99"/>
    <mergeCell ref="A90:H90"/>
    <mergeCell ref="A91:G91"/>
    <mergeCell ref="A92:H92"/>
    <mergeCell ref="A94:H94"/>
    <mergeCell ref="A95:H95"/>
    <mergeCell ref="A69:A72"/>
    <mergeCell ref="A75:A79"/>
    <mergeCell ref="A82:A85"/>
    <mergeCell ref="A87:B87"/>
    <mergeCell ref="A89:G89"/>
    <mergeCell ref="A38:A41"/>
    <mergeCell ref="A44:A47"/>
    <mergeCell ref="A51:A54"/>
    <mergeCell ref="A57:A60"/>
    <mergeCell ref="A63:A66"/>
    <mergeCell ref="H8:H9"/>
    <mergeCell ref="A12:A16"/>
    <mergeCell ref="A19:A23"/>
    <mergeCell ref="A26:A29"/>
    <mergeCell ref="A32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M12" sqref="M12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344</v>
      </c>
      <c r="C12" s="17">
        <v>100</v>
      </c>
      <c r="D12" s="18">
        <v>11.5</v>
      </c>
      <c r="E12" s="18">
        <v>25.4</v>
      </c>
      <c r="F12" s="18">
        <v>1.4</v>
      </c>
      <c r="G12" s="18">
        <v>282</v>
      </c>
      <c r="H12" s="17" t="s">
        <v>345</v>
      </c>
    </row>
    <row r="13" spans="1:8" s="6" customFormat="1" ht="18.75" customHeight="1" x14ac:dyDescent="0.3">
      <c r="A13" s="237">
        <v>2</v>
      </c>
      <c r="B13" s="17" t="s">
        <v>194</v>
      </c>
      <c r="C13" s="17">
        <v>200</v>
      </c>
      <c r="D13" s="18">
        <v>6.3</v>
      </c>
      <c r="E13" s="18">
        <v>8.3000000000000007</v>
      </c>
      <c r="F13" s="18">
        <v>35.299999999999997</v>
      </c>
      <c r="G13" s="18">
        <v>240.93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50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550</v>
      </c>
      <c r="D16" s="21">
        <f>SUM(D12:D15)</f>
        <v>22.599999999999998</v>
      </c>
      <c r="E16" s="21">
        <f>SUM(E12:E15)</f>
        <v>34.200000000000003</v>
      </c>
      <c r="F16" s="21">
        <f>SUM(F12:F15)</f>
        <v>72.599999999999994</v>
      </c>
      <c r="G16" s="21">
        <f>SUM(G12:G15)</f>
        <v>690.33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580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346</v>
      </c>
      <c r="C48" s="17">
        <v>80</v>
      </c>
      <c r="D48" s="18">
        <v>15.07</v>
      </c>
      <c r="E48" s="18">
        <v>14.28</v>
      </c>
      <c r="F48" s="18">
        <v>2.99</v>
      </c>
      <c r="G48" s="18">
        <v>232.9</v>
      </c>
      <c r="H48" s="17" t="s">
        <v>26</v>
      </c>
    </row>
    <row r="49" spans="1:8" s="6" customFormat="1" ht="18" x14ac:dyDescent="0.3">
      <c r="A49" s="238">
        <v>2</v>
      </c>
      <c r="B49" s="17" t="s">
        <v>205</v>
      </c>
      <c r="C49" s="17">
        <v>200</v>
      </c>
      <c r="D49" s="18">
        <v>4.8</v>
      </c>
      <c r="E49" s="18">
        <v>6.4</v>
      </c>
      <c r="F49" s="18">
        <v>48.6</v>
      </c>
      <c r="G49" s="18">
        <v>271.33</v>
      </c>
      <c r="H49" s="17" t="s">
        <v>347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560</v>
      </c>
      <c r="D52" s="21">
        <f>SUM(D48:D51)</f>
        <v>26.169999999999998</v>
      </c>
      <c r="E52" s="21">
        <f>SUM(E48:E51)</f>
        <v>21.28</v>
      </c>
      <c r="F52" s="21">
        <f>SUM(F48:F51)</f>
        <v>97.390000000000015</v>
      </c>
      <c r="G52" s="21">
        <f>SUM(G48:G51)</f>
        <v>718.53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140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348</v>
      </c>
    </row>
    <row r="61" spans="1:8" s="6" customFormat="1" ht="18" x14ac:dyDescent="0.3">
      <c r="A61" s="238">
        <v>2</v>
      </c>
      <c r="B61" s="16" t="s">
        <v>349</v>
      </c>
      <c r="C61" s="17">
        <v>180</v>
      </c>
      <c r="D61" s="18">
        <v>3.72</v>
      </c>
      <c r="E61" s="18">
        <v>5.83</v>
      </c>
      <c r="F61" s="18">
        <v>16.97</v>
      </c>
      <c r="G61" s="18">
        <v>135.19999999999999</v>
      </c>
      <c r="H61" s="17" t="s">
        <v>350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19.02</v>
      </c>
      <c r="E64" s="21">
        <f>SUM(E60:E63)</f>
        <v>18.160000000000004</v>
      </c>
      <c r="F64" s="21">
        <f>SUM(F60:F63)</f>
        <v>105.6</v>
      </c>
      <c r="G64" s="21">
        <f>SUM(G60:G63)</f>
        <v>661.85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291</v>
      </c>
      <c r="C73" s="17">
        <v>100</v>
      </c>
      <c r="D73" s="18">
        <v>9</v>
      </c>
      <c r="E73" s="18">
        <v>11.63</v>
      </c>
      <c r="F73" s="18">
        <v>42.63</v>
      </c>
      <c r="G73" s="18">
        <v>311.25</v>
      </c>
      <c r="H73" s="17" t="s">
        <v>348</v>
      </c>
    </row>
    <row r="74" spans="1:8" s="6" customFormat="1" ht="22.5" customHeight="1" x14ac:dyDescent="0.3">
      <c r="A74" s="238"/>
      <c r="B74" s="16" t="s">
        <v>186</v>
      </c>
      <c r="C74" s="17">
        <v>200</v>
      </c>
      <c r="D74" s="18">
        <v>9.69</v>
      </c>
      <c r="E74" s="18">
        <v>9.24</v>
      </c>
      <c r="F74" s="18">
        <v>43.6</v>
      </c>
      <c r="G74" s="18">
        <v>296.7</v>
      </c>
      <c r="H74" s="17" t="s">
        <v>351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580</v>
      </c>
      <c r="D77" s="21">
        <f>SUM(D73:D76)</f>
        <v>24.99</v>
      </c>
      <c r="E77" s="21">
        <f>SUM(E73:E76)</f>
        <v>21.470000000000002</v>
      </c>
      <c r="F77" s="21">
        <f>SUM(F73:F76)</f>
        <v>132.03</v>
      </c>
      <c r="G77" s="21">
        <f>SUM(G73:G76)</f>
        <v>822.25</v>
      </c>
      <c r="H77" s="22"/>
    </row>
    <row r="78" spans="1:8" s="6" customFormat="1" ht="21" customHeight="1" x14ac:dyDescent="0.3">
      <c r="A78" s="238" t="s">
        <v>30</v>
      </c>
      <c r="B78" s="16" t="s">
        <v>104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111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344</v>
      </c>
      <c r="C96" s="17">
        <v>100</v>
      </c>
      <c r="D96" s="18">
        <v>11.5</v>
      </c>
      <c r="E96" s="18">
        <v>25.4</v>
      </c>
      <c r="F96" s="18">
        <v>1.4</v>
      </c>
      <c r="G96" s="18">
        <v>282</v>
      </c>
      <c r="H96" s="17" t="s">
        <v>345</v>
      </c>
    </row>
    <row r="97" spans="1:8" s="6" customFormat="1" ht="28.5" customHeight="1" x14ac:dyDescent="0.3">
      <c r="A97" s="238"/>
      <c r="B97" s="17" t="s">
        <v>194</v>
      </c>
      <c r="C97" s="17">
        <v>200</v>
      </c>
      <c r="D97" s="18">
        <v>6.3</v>
      </c>
      <c r="E97" s="18">
        <v>8.3000000000000007</v>
      </c>
      <c r="F97" s="18">
        <v>35.299999999999997</v>
      </c>
      <c r="G97" s="18">
        <v>240.93</v>
      </c>
      <c r="H97" s="17" t="s">
        <v>24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580</v>
      </c>
      <c r="D100" s="21">
        <f>SUM(D96:D99)</f>
        <v>24.209999999999997</v>
      </c>
      <c r="E100" s="21">
        <f>SUM(E96:E99)</f>
        <v>34.400000000000006</v>
      </c>
      <c r="F100" s="21">
        <f>SUM(F96:F99)</f>
        <v>77.72999999999999</v>
      </c>
      <c r="G100" s="21">
        <f>SUM(G96:G99)</f>
        <v>719.03000000000009</v>
      </c>
      <c r="H100" s="22"/>
    </row>
    <row r="101" spans="1:8" s="6" customFormat="1" ht="30" customHeight="1" x14ac:dyDescent="0.3">
      <c r="A101" s="238" t="s">
        <v>30</v>
      </c>
      <c r="B101" s="17" t="s">
        <v>119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253</v>
      </c>
      <c r="C108" s="17">
        <v>150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480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132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566</v>
      </c>
      <c r="D130" s="66">
        <f>(D124+D112+D100+D89+D77+D64+D52+D40+D28+D16)/10</f>
        <v>20.648999999999994</v>
      </c>
      <c r="E130" s="66">
        <f>(E124+E112+E100+E89+E77+E64+E52+E40+E28+E16)/10</f>
        <v>19.488</v>
      </c>
      <c r="F130" s="66">
        <f>(F124+F112+F100+F89+F77+F64+F52+F40+F28+F16)/10</f>
        <v>95.096999999999994</v>
      </c>
      <c r="G130" s="66">
        <f>(G124+G112+G100+G89+G77+G64+G52+G40+G28+G16)/10</f>
        <v>655.71499999999992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1380</v>
      </c>
      <c r="D132" s="66">
        <f>D130+D131</f>
        <v>60.997499999999981</v>
      </c>
      <c r="E132" s="66">
        <f>E130+E131</f>
        <v>48.403000000000006</v>
      </c>
      <c r="F132" s="66">
        <f>F130+F131</f>
        <v>200.874</v>
      </c>
      <c r="G132" s="66">
        <f>G130+G131</f>
        <v>1497.0729999999999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Normal="100" workbookViewId="0">
      <selection activeCell="M6" sqref="M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7" max="227" width="28.453125" customWidth="1"/>
    <col min="228" max="228" width="39.54296875" customWidth="1"/>
    <col min="229" max="229" width="14.1796875" customWidth="1"/>
    <col min="230" max="233" width="16.1796875" customWidth="1"/>
    <col min="234" max="234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3" max="483" width="28.453125" customWidth="1"/>
    <col min="484" max="484" width="39.54296875" customWidth="1"/>
    <col min="485" max="485" width="14.1796875" customWidth="1"/>
    <col min="486" max="489" width="16.1796875" customWidth="1"/>
    <col min="490" max="490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9" max="739" width="28.453125" customWidth="1"/>
    <col min="740" max="740" width="39.54296875" customWidth="1"/>
    <col min="741" max="741" width="14.1796875" customWidth="1"/>
    <col min="742" max="745" width="16.1796875" customWidth="1"/>
    <col min="746" max="746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5" max="995" width="28.453125" customWidth="1"/>
    <col min="996" max="996" width="39.54296875" customWidth="1"/>
    <col min="997" max="997" width="14.1796875" customWidth="1"/>
    <col min="998" max="1001" width="16.1796875" customWidth="1"/>
    <col min="1002" max="1002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1" max="1251" width="28.453125" customWidth="1"/>
    <col min="1252" max="1252" width="39.54296875" customWidth="1"/>
    <col min="1253" max="1253" width="14.1796875" customWidth="1"/>
    <col min="1254" max="1257" width="16.1796875" customWidth="1"/>
    <col min="1258" max="1258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7" max="1507" width="28.453125" customWidth="1"/>
    <col min="1508" max="1508" width="39.54296875" customWidth="1"/>
    <col min="1509" max="1509" width="14.1796875" customWidth="1"/>
    <col min="1510" max="1513" width="16.1796875" customWidth="1"/>
    <col min="1514" max="1514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3" max="1763" width="28.453125" customWidth="1"/>
    <col min="1764" max="1764" width="39.54296875" customWidth="1"/>
    <col min="1765" max="1765" width="14.1796875" customWidth="1"/>
    <col min="1766" max="1769" width="16.1796875" customWidth="1"/>
    <col min="1770" max="1770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9" max="2019" width="28.453125" customWidth="1"/>
    <col min="2020" max="2020" width="39.54296875" customWidth="1"/>
    <col min="2021" max="2021" width="14.1796875" customWidth="1"/>
    <col min="2022" max="2025" width="16.1796875" customWidth="1"/>
    <col min="2026" max="2026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5" max="2275" width="28.453125" customWidth="1"/>
    <col min="2276" max="2276" width="39.54296875" customWidth="1"/>
    <col min="2277" max="2277" width="14.1796875" customWidth="1"/>
    <col min="2278" max="2281" width="16.1796875" customWidth="1"/>
    <col min="2282" max="2282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1" max="2531" width="28.453125" customWidth="1"/>
    <col min="2532" max="2532" width="39.54296875" customWidth="1"/>
    <col min="2533" max="2533" width="14.1796875" customWidth="1"/>
    <col min="2534" max="2537" width="16.1796875" customWidth="1"/>
    <col min="2538" max="2538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7" max="2787" width="28.453125" customWidth="1"/>
    <col min="2788" max="2788" width="39.54296875" customWidth="1"/>
    <col min="2789" max="2789" width="14.1796875" customWidth="1"/>
    <col min="2790" max="2793" width="16.1796875" customWidth="1"/>
    <col min="2794" max="2794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3" max="3043" width="28.453125" customWidth="1"/>
    <col min="3044" max="3044" width="39.54296875" customWidth="1"/>
    <col min="3045" max="3045" width="14.1796875" customWidth="1"/>
    <col min="3046" max="3049" width="16.1796875" customWidth="1"/>
    <col min="3050" max="3050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9" max="3299" width="28.453125" customWidth="1"/>
    <col min="3300" max="3300" width="39.54296875" customWidth="1"/>
    <col min="3301" max="3301" width="14.1796875" customWidth="1"/>
    <col min="3302" max="3305" width="16.1796875" customWidth="1"/>
    <col min="3306" max="3306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5" max="3555" width="28.453125" customWidth="1"/>
    <col min="3556" max="3556" width="39.54296875" customWidth="1"/>
    <col min="3557" max="3557" width="14.1796875" customWidth="1"/>
    <col min="3558" max="3561" width="16.1796875" customWidth="1"/>
    <col min="3562" max="3562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1" max="3811" width="28.453125" customWidth="1"/>
    <col min="3812" max="3812" width="39.54296875" customWidth="1"/>
    <col min="3813" max="3813" width="14.1796875" customWidth="1"/>
    <col min="3814" max="3817" width="16.1796875" customWidth="1"/>
    <col min="3818" max="3818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7" max="4067" width="28.453125" customWidth="1"/>
    <col min="4068" max="4068" width="39.54296875" customWidth="1"/>
    <col min="4069" max="4069" width="14.1796875" customWidth="1"/>
    <col min="4070" max="4073" width="16.1796875" customWidth="1"/>
    <col min="4074" max="4074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3" max="4323" width="28.453125" customWidth="1"/>
    <col min="4324" max="4324" width="39.54296875" customWidth="1"/>
    <col min="4325" max="4325" width="14.1796875" customWidth="1"/>
    <col min="4326" max="4329" width="16.1796875" customWidth="1"/>
    <col min="4330" max="4330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9" max="4579" width="28.453125" customWidth="1"/>
    <col min="4580" max="4580" width="39.54296875" customWidth="1"/>
    <col min="4581" max="4581" width="14.1796875" customWidth="1"/>
    <col min="4582" max="4585" width="16.1796875" customWidth="1"/>
    <col min="4586" max="4586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5" max="4835" width="28.453125" customWidth="1"/>
    <col min="4836" max="4836" width="39.54296875" customWidth="1"/>
    <col min="4837" max="4837" width="14.1796875" customWidth="1"/>
    <col min="4838" max="4841" width="16.1796875" customWidth="1"/>
    <col min="4842" max="4842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1" max="5091" width="28.453125" customWidth="1"/>
    <col min="5092" max="5092" width="39.54296875" customWidth="1"/>
    <col min="5093" max="5093" width="14.1796875" customWidth="1"/>
    <col min="5094" max="5097" width="16.1796875" customWidth="1"/>
    <col min="5098" max="5098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7" max="5347" width="28.453125" customWidth="1"/>
    <col min="5348" max="5348" width="39.54296875" customWidth="1"/>
    <col min="5349" max="5349" width="14.1796875" customWidth="1"/>
    <col min="5350" max="5353" width="16.1796875" customWidth="1"/>
    <col min="5354" max="5354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3" max="5603" width="28.453125" customWidth="1"/>
    <col min="5604" max="5604" width="39.54296875" customWidth="1"/>
    <col min="5605" max="5605" width="14.1796875" customWidth="1"/>
    <col min="5606" max="5609" width="16.1796875" customWidth="1"/>
    <col min="5610" max="5610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9" max="5859" width="28.453125" customWidth="1"/>
    <col min="5860" max="5860" width="39.54296875" customWidth="1"/>
    <col min="5861" max="5861" width="14.1796875" customWidth="1"/>
    <col min="5862" max="5865" width="16.1796875" customWidth="1"/>
    <col min="5866" max="5866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5" max="6115" width="28.453125" customWidth="1"/>
    <col min="6116" max="6116" width="39.54296875" customWidth="1"/>
    <col min="6117" max="6117" width="14.1796875" customWidth="1"/>
    <col min="6118" max="6121" width="16.1796875" customWidth="1"/>
    <col min="6122" max="6122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1" max="6371" width="28.453125" customWidth="1"/>
    <col min="6372" max="6372" width="39.54296875" customWidth="1"/>
    <col min="6373" max="6373" width="14.1796875" customWidth="1"/>
    <col min="6374" max="6377" width="16.1796875" customWidth="1"/>
    <col min="6378" max="6378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7" max="6627" width="28.453125" customWidth="1"/>
    <col min="6628" max="6628" width="39.54296875" customWidth="1"/>
    <col min="6629" max="6629" width="14.1796875" customWidth="1"/>
    <col min="6630" max="6633" width="16.1796875" customWidth="1"/>
    <col min="6634" max="6634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3" max="6883" width="28.453125" customWidth="1"/>
    <col min="6884" max="6884" width="39.54296875" customWidth="1"/>
    <col min="6885" max="6885" width="14.1796875" customWidth="1"/>
    <col min="6886" max="6889" width="16.1796875" customWidth="1"/>
    <col min="6890" max="6890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9" max="7139" width="28.453125" customWidth="1"/>
    <col min="7140" max="7140" width="39.54296875" customWidth="1"/>
    <col min="7141" max="7141" width="14.1796875" customWidth="1"/>
    <col min="7142" max="7145" width="16.1796875" customWidth="1"/>
    <col min="7146" max="7146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5" max="7395" width="28.453125" customWidth="1"/>
    <col min="7396" max="7396" width="39.54296875" customWidth="1"/>
    <col min="7397" max="7397" width="14.1796875" customWidth="1"/>
    <col min="7398" max="7401" width="16.1796875" customWidth="1"/>
    <col min="7402" max="7402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1" max="7651" width="28.453125" customWidth="1"/>
    <col min="7652" max="7652" width="39.54296875" customWidth="1"/>
    <col min="7653" max="7653" width="14.1796875" customWidth="1"/>
    <col min="7654" max="7657" width="16.1796875" customWidth="1"/>
    <col min="7658" max="7658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7" max="7907" width="28.453125" customWidth="1"/>
    <col min="7908" max="7908" width="39.54296875" customWidth="1"/>
    <col min="7909" max="7909" width="14.1796875" customWidth="1"/>
    <col min="7910" max="7913" width="16.1796875" customWidth="1"/>
    <col min="7914" max="7914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3" max="8163" width="28.453125" customWidth="1"/>
    <col min="8164" max="8164" width="39.54296875" customWidth="1"/>
    <col min="8165" max="8165" width="14.1796875" customWidth="1"/>
    <col min="8166" max="8169" width="16.1796875" customWidth="1"/>
    <col min="8170" max="8170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9" max="8419" width="28.453125" customWidth="1"/>
    <col min="8420" max="8420" width="39.54296875" customWidth="1"/>
    <col min="8421" max="8421" width="14.1796875" customWidth="1"/>
    <col min="8422" max="8425" width="16.1796875" customWidth="1"/>
    <col min="8426" max="8426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5" max="8675" width="28.453125" customWidth="1"/>
    <col min="8676" max="8676" width="39.54296875" customWidth="1"/>
    <col min="8677" max="8677" width="14.1796875" customWidth="1"/>
    <col min="8678" max="8681" width="16.1796875" customWidth="1"/>
    <col min="8682" max="8682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1" max="8931" width="28.453125" customWidth="1"/>
    <col min="8932" max="8932" width="39.54296875" customWidth="1"/>
    <col min="8933" max="8933" width="14.1796875" customWidth="1"/>
    <col min="8934" max="8937" width="16.1796875" customWidth="1"/>
    <col min="8938" max="8938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7" max="9187" width="28.453125" customWidth="1"/>
    <col min="9188" max="9188" width="39.54296875" customWidth="1"/>
    <col min="9189" max="9189" width="14.1796875" customWidth="1"/>
    <col min="9190" max="9193" width="16.1796875" customWidth="1"/>
    <col min="9194" max="9194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3" max="9443" width="28.453125" customWidth="1"/>
    <col min="9444" max="9444" width="39.54296875" customWidth="1"/>
    <col min="9445" max="9445" width="14.1796875" customWidth="1"/>
    <col min="9446" max="9449" width="16.1796875" customWidth="1"/>
    <col min="9450" max="9450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9" max="9699" width="28.453125" customWidth="1"/>
    <col min="9700" max="9700" width="39.54296875" customWidth="1"/>
    <col min="9701" max="9701" width="14.1796875" customWidth="1"/>
    <col min="9702" max="9705" width="16.1796875" customWidth="1"/>
    <col min="9706" max="9706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5" max="9955" width="28.453125" customWidth="1"/>
    <col min="9956" max="9956" width="39.54296875" customWidth="1"/>
    <col min="9957" max="9957" width="14.1796875" customWidth="1"/>
    <col min="9958" max="9961" width="16.1796875" customWidth="1"/>
    <col min="9962" max="9962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1" max="10211" width="28.453125" customWidth="1"/>
    <col min="10212" max="10212" width="39.54296875" customWidth="1"/>
    <col min="10213" max="10213" width="14.1796875" customWidth="1"/>
    <col min="10214" max="10217" width="16.1796875" customWidth="1"/>
    <col min="10218" max="10218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7" max="10467" width="28.453125" customWidth="1"/>
    <col min="10468" max="10468" width="39.54296875" customWidth="1"/>
    <col min="10469" max="10469" width="14.1796875" customWidth="1"/>
    <col min="10470" max="10473" width="16.1796875" customWidth="1"/>
    <col min="10474" max="10474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3" max="10723" width="28.453125" customWidth="1"/>
    <col min="10724" max="10724" width="39.54296875" customWidth="1"/>
    <col min="10725" max="10725" width="14.1796875" customWidth="1"/>
    <col min="10726" max="10729" width="16.1796875" customWidth="1"/>
    <col min="10730" max="10730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9" max="10979" width="28.453125" customWidth="1"/>
    <col min="10980" max="10980" width="39.54296875" customWidth="1"/>
    <col min="10981" max="10981" width="14.1796875" customWidth="1"/>
    <col min="10982" max="10985" width="16.1796875" customWidth="1"/>
    <col min="10986" max="10986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5" max="11235" width="28.453125" customWidth="1"/>
    <col min="11236" max="11236" width="39.54296875" customWidth="1"/>
    <col min="11237" max="11237" width="14.1796875" customWidth="1"/>
    <col min="11238" max="11241" width="16.1796875" customWidth="1"/>
    <col min="11242" max="11242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1" max="11491" width="28.453125" customWidth="1"/>
    <col min="11492" max="11492" width="39.54296875" customWidth="1"/>
    <col min="11493" max="11493" width="14.1796875" customWidth="1"/>
    <col min="11494" max="11497" width="16.1796875" customWidth="1"/>
    <col min="11498" max="11498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7" max="11747" width="28.453125" customWidth="1"/>
    <col min="11748" max="11748" width="39.54296875" customWidth="1"/>
    <col min="11749" max="11749" width="14.1796875" customWidth="1"/>
    <col min="11750" max="11753" width="16.1796875" customWidth="1"/>
    <col min="11754" max="11754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3" max="12003" width="28.453125" customWidth="1"/>
    <col min="12004" max="12004" width="39.54296875" customWidth="1"/>
    <col min="12005" max="12005" width="14.1796875" customWidth="1"/>
    <col min="12006" max="12009" width="16.1796875" customWidth="1"/>
    <col min="12010" max="12010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9" max="12259" width="28.453125" customWidth="1"/>
    <col min="12260" max="12260" width="39.54296875" customWidth="1"/>
    <col min="12261" max="12261" width="14.1796875" customWidth="1"/>
    <col min="12262" max="12265" width="16.1796875" customWidth="1"/>
    <col min="12266" max="12266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5" max="12515" width="28.453125" customWidth="1"/>
    <col min="12516" max="12516" width="39.54296875" customWidth="1"/>
    <col min="12517" max="12517" width="14.1796875" customWidth="1"/>
    <col min="12518" max="12521" width="16.1796875" customWidth="1"/>
    <col min="12522" max="12522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1" max="12771" width="28.453125" customWidth="1"/>
    <col min="12772" max="12772" width="39.54296875" customWidth="1"/>
    <col min="12773" max="12773" width="14.1796875" customWidth="1"/>
    <col min="12774" max="12777" width="16.1796875" customWidth="1"/>
    <col min="12778" max="12778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7" max="13027" width="28.453125" customWidth="1"/>
    <col min="13028" max="13028" width="39.54296875" customWidth="1"/>
    <col min="13029" max="13029" width="14.1796875" customWidth="1"/>
    <col min="13030" max="13033" width="16.1796875" customWidth="1"/>
    <col min="13034" max="13034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3" max="13283" width="28.453125" customWidth="1"/>
    <col min="13284" max="13284" width="39.54296875" customWidth="1"/>
    <col min="13285" max="13285" width="14.1796875" customWidth="1"/>
    <col min="13286" max="13289" width="16.1796875" customWidth="1"/>
    <col min="13290" max="13290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9" max="13539" width="28.453125" customWidth="1"/>
    <col min="13540" max="13540" width="39.54296875" customWidth="1"/>
    <col min="13541" max="13541" width="14.1796875" customWidth="1"/>
    <col min="13542" max="13545" width="16.1796875" customWidth="1"/>
    <col min="13546" max="13546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5" max="13795" width="28.453125" customWidth="1"/>
    <col min="13796" max="13796" width="39.54296875" customWidth="1"/>
    <col min="13797" max="13797" width="14.1796875" customWidth="1"/>
    <col min="13798" max="13801" width="16.1796875" customWidth="1"/>
    <col min="13802" max="13802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1" max="14051" width="28.453125" customWidth="1"/>
    <col min="14052" max="14052" width="39.54296875" customWidth="1"/>
    <col min="14053" max="14053" width="14.1796875" customWidth="1"/>
    <col min="14054" max="14057" width="16.1796875" customWidth="1"/>
    <col min="14058" max="14058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7" max="14307" width="28.453125" customWidth="1"/>
    <col min="14308" max="14308" width="39.54296875" customWidth="1"/>
    <col min="14309" max="14309" width="14.1796875" customWidth="1"/>
    <col min="14310" max="14313" width="16.1796875" customWidth="1"/>
    <col min="14314" max="14314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3" max="14563" width="28.453125" customWidth="1"/>
    <col min="14564" max="14564" width="39.54296875" customWidth="1"/>
    <col min="14565" max="14565" width="14.1796875" customWidth="1"/>
    <col min="14566" max="14569" width="16.1796875" customWidth="1"/>
    <col min="14570" max="14570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9" max="14819" width="28.453125" customWidth="1"/>
    <col min="14820" max="14820" width="39.54296875" customWidth="1"/>
    <col min="14821" max="14821" width="14.1796875" customWidth="1"/>
    <col min="14822" max="14825" width="16.1796875" customWidth="1"/>
    <col min="14826" max="14826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5" max="15075" width="28.453125" customWidth="1"/>
    <col min="15076" max="15076" width="39.54296875" customWidth="1"/>
    <col min="15077" max="15077" width="14.1796875" customWidth="1"/>
    <col min="15078" max="15081" width="16.1796875" customWidth="1"/>
    <col min="15082" max="15082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1" max="15331" width="28.453125" customWidth="1"/>
    <col min="15332" max="15332" width="39.54296875" customWidth="1"/>
    <col min="15333" max="15333" width="14.1796875" customWidth="1"/>
    <col min="15334" max="15337" width="16.1796875" customWidth="1"/>
    <col min="15338" max="15338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7" max="15587" width="28.453125" customWidth="1"/>
    <col min="15588" max="15588" width="39.54296875" customWidth="1"/>
    <col min="15589" max="15589" width="14.1796875" customWidth="1"/>
    <col min="15590" max="15593" width="16.1796875" customWidth="1"/>
    <col min="15594" max="15594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3" max="15843" width="28.453125" customWidth="1"/>
    <col min="15844" max="15844" width="39.54296875" customWidth="1"/>
    <col min="15845" max="15845" width="14.1796875" customWidth="1"/>
    <col min="15846" max="15849" width="16.1796875" customWidth="1"/>
    <col min="15850" max="15850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9" max="16099" width="28.453125" customWidth="1"/>
    <col min="16100" max="16100" width="39.54296875" customWidth="1"/>
    <col min="16101" max="16101" width="14.1796875" customWidth="1"/>
    <col min="16102" max="16105" width="16.1796875" customWidth="1"/>
    <col min="16106" max="16106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5" max="16355" width="28.453125" customWidth="1"/>
    <col min="16356" max="16356" width="39.54296875" customWidth="1"/>
    <col min="16357" max="16357" width="14.1796875" customWidth="1"/>
    <col min="16358" max="16361" width="16.1796875" customWidth="1"/>
    <col min="16362" max="16362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352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41.25" customHeight="1" x14ac:dyDescent="0.3">
      <c r="A18" s="238">
        <v>2</v>
      </c>
      <c r="B18" s="17" t="s">
        <v>313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314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315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316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317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1.2</v>
      </c>
      <c r="E91" s="18">
        <v>0.2</v>
      </c>
      <c r="F91" s="18">
        <v>6.1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10.43</v>
      </c>
      <c r="E95" s="21">
        <f>SUM(E91:E94)</f>
        <v>2.7100000000000004</v>
      </c>
      <c r="F95" s="21">
        <f>SUM(F91:F94)</f>
        <v>68.66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318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319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180</v>
      </c>
      <c r="D116" s="18">
        <v>18.7</v>
      </c>
      <c r="E116" s="18">
        <v>11</v>
      </c>
      <c r="F116" s="18">
        <v>31.5</v>
      </c>
      <c r="G116" s="18">
        <v>299.5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50</v>
      </c>
      <c r="D117" s="18">
        <v>0.3</v>
      </c>
      <c r="E117" s="18">
        <v>0</v>
      </c>
      <c r="F117" s="18">
        <v>29.8</v>
      </c>
      <c r="G117" s="18">
        <v>120.4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510</v>
      </c>
      <c r="D120" s="21">
        <f>SUM(D116:D119)</f>
        <v>25.3</v>
      </c>
      <c r="E120" s="21">
        <f>SUM(E116:E119)</f>
        <v>11.6</v>
      </c>
      <c r="F120" s="21">
        <f>SUM(F116:F119)</f>
        <v>107.1</v>
      </c>
      <c r="G120" s="21">
        <f>SUM(G116:G119)</f>
        <v>634.19999999999993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320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520</v>
      </c>
      <c r="D140" s="37">
        <f>(D133+D120+D107+D95+D82+D68+D55+D42+D29+D16)/10</f>
        <v>16.125999999999998</v>
      </c>
      <c r="E140" s="37">
        <f>(E133+E120+E107+E95+E82+E68+E55+E42+E29+E16)/10</f>
        <v>10.770999999999999</v>
      </c>
      <c r="F140" s="37">
        <f>(F133+F120+F107+F95+F82+F68+F55+F42+F29+F16)/10</f>
        <v>90.506</v>
      </c>
      <c r="G140" s="37">
        <f>(G133+G120+G107+G95+G82+G68+G55+G42+G29+G16)/10</f>
        <v>545.82599999999979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37">
        <f>(D139+D127+D114+D101+D89+D75+D62+D49+D36+D23)/10</f>
        <v>36.043999999999997</v>
      </c>
      <c r="E141" s="37">
        <f>(E139+E127+E114+E101+E89+E75+E62+E49+E36+E23)/10</f>
        <v>28.776999999999997</v>
      </c>
      <c r="F141" s="37">
        <f>(F139+F127+F114+F101+F89+F75+F62+F49+F36+F23)/10</f>
        <v>98.777000000000015</v>
      </c>
      <c r="G141" s="37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1296</v>
      </c>
      <c r="D142" s="37">
        <f>D140+D141</f>
        <v>52.169999999999995</v>
      </c>
      <c r="E142" s="37">
        <f>E140+E141</f>
        <v>39.547999999999995</v>
      </c>
      <c r="F142" s="37">
        <f>F140+F141</f>
        <v>189.28300000000002</v>
      </c>
      <c r="G142" s="37">
        <f>G140+G141</f>
        <v>1350.9059999999997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5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H145"/>
    <mergeCell ref="A146:G146"/>
    <mergeCell ref="A147:H147"/>
    <mergeCell ref="A149:H149"/>
    <mergeCell ref="A150:H150"/>
    <mergeCell ref="A134:A138"/>
    <mergeCell ref="A140:B140"/>
    <mergeCell ref="A141:B141"/>
    <mergeCell ref="A142:B142"/>
    <mergeCell ref="A144:G144"/>
    <mergeCell ref="A103:A106"/>
    <mergeCell ref="A108:A112"/>
    <mergeCell ref="A116:A119"/>
    <mergeCell ref="A121:A125"/>
    <mergeCell ref="A129:A132"/>
    <mergeCell ref="A69:A73"/>
    <mergeCell ref="A78:A81"/>
    <mergeCell ref="A83:A88"/>
    <mergeCell ref="A91:A94"/>
    <mergeCell ref="A96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7" max="227" width="28.453125" customWidth="1"/>
    <col min="228" max="228" width="39.54296875" customWidth="1"/>
    <col min="229" max="229" width="14.1796875" customWidth="1"/>
    <col min="230" max="233" width="16.1796875" customWidth="1"/>
    <col min="234" max="234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3" max="483" width="28.453125" customWidth="1"/>
    <col min="484" max="484" width="39.54296875" customWidth="1"/>
    <col min="485" max="485" width="14.1796875" customWidth="1"/>
    <col min="486" max="489" width="16.1796875" customWidth="1"/>
    <col min="490" max="490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9" max="739" width="28.453125" customWidth="1"/>
    <col min="740" max="740" width="39.54296875" customWidth="1"/>
    <col min="741" max="741" width="14.1796875" customWidth="1"/>
    <col min="742" max="745" width="16.1796875" customWidth="1"/>
    <col min="746" max="746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5" max="995" width="28.453125" customWidth="1"/>
    <col min="996" max="996" width="39.54296875" customWidth="1"/>
    <col min="997" max="997" width="14.1796875" customWidth="1"/>
    <col min="998" max="1001" width="16.1796875" customWidth="1"/>
    <col min="1002" max="1002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1" max="1251" width="28.453125" customWidth="1"/>
    <col min="1252" max="1252" width="39.54296875" customWidth="1"/>
    <col min="1253" max="1253" width="14.1796875" customWidth="1"/>
    <col min="1254" max="1257" width="16.1796875" customWidth="1"/>
    <col min="1258" max="1258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7" max="1507" width="28.453125" customWidth="1"/>
    <col min="1508" max="1508" width="39.54296875" customWidth="1"/>
    <col min="1509" max="1509" width="14.1796875" customWidth="1"/>
    <col min="1510" max="1513" width="16.1796875" customWidth="1"/>
    <col min="1514" max="1514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3" max="1763" width="28.453125" customWidth="1"/>
    <col min="1764" max="1764" width="39.54296875" customWidth="1"/>
    <col min="1765" max="1765" width="14.1796875" customWidth="1"/>
    <col min="1766" max="1769" width="16.1796875" customWidth="1"/>
    <col min="1770" max="1770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9" max="2019" width="28.453125" customWidth="1"/>
    <col min="2020" max="2020" width="39.54296875" customWidth="1"/>
    <col min="2021" max="2021" width="14.1796875" customWidth="1"/>
    <col min="2022" max="2025" width="16.1796875" customWidth="1"/>
    <col min="2026" max="2026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5" max="2275" width="28.453125" customWidth="1"/>
    <col min="2276" max="2276" width="39.54296875" customWidth="1"/>
    <col min="2277" max="2277" width="14.1796875" customWidth="1"/>
    <col min="2278" max="2281" width="16.1796875" customWidth="1"/>
    <col min="2282" max="2282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1" max="2531" width="28.453125" customWidth="1"/>
    <col min="2532" max="2532" width="39.54296875" customWidth="1"/>
    <col min="2533" max="2533" width="14.1796875" customWidth="1"/>
    <col min="2534" max="2537" width="16.1796875" customWidth="1"/>
    <col min="2538" max="2538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7" max="2787" width="28.453125" customWidth="1"/>
    <col min="2788" max="2788" width="39.54296875" customWidth="1"/>
    <col min="2789" max="2789" width="14.1796875" customWidth="1"/>
    <col min="2790" max="2793" width="16.1796875" customWidth="1"/>
    <col min="2794" max="2794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3" max="3043" width="28.453125" customWidth="1"/>
    <col min="3044" max="3044" width="39.54296875" customWidth="1"/>
    <col min="3045" max="3045" width="14.1796875" customWidth="1"/>
    <col min="3046" max="3049" width="16.1796875" customWidth="1"/>
    <col min="3050" max="3050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9" max="3299" width="28.453125" customWidth="1"/>
    <col min="3300" max="3300" width="39.54296875" customWidth="1"/>
    <col min="3301" max="3301" width="14.1796875" customWidth="1"/>
    <col min="3302" max="3305" width="16.1796875" customWidth="1"/>
    <col min="3306" max="3306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5" max="3555" width="28.453125" customWidth="1"/>
    <col min="3556" max="3556" width="39.54296875" customWidth="1"/>
    <col min="3557" max="3557" width="14.1796875" customWidth="1"/>
    <col min="3558" max="3561" width="16.1796875" customWidth="1"/>
    <col min="3562" max="3562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1" max="3811" width="28.453125" customWidth="1"/>
    <col min="3812" max="3812" width="39.54296875" customWidth="1"/>
    <col min="3813" max="3813" width="14.1796875" customWidth="1"/>
    <col min="3814" max="3817" width="16.1796875" customWidth="1"/>
    <col min="3818" max="3818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7" max="4067" width="28.453125" customWidth="1"/>
    <col min="4068" max="4068" width="39.54296875" customWidth="1"/>
    <col min="4069" max="4069" width="14.1796875" customWidth="1"/>
    <col min="4070" max="4073" width="16.1796875" customWidth="1"/>
    <col min="4074" max="4074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3" max="4323" width="28.453125" customWidth="1"/>
    <col min="4324" max="4324" width="39.54296875" customWidth="1"/>
    <col min="4325" max="4325" width="14.1796875" customWidth="1"/>
    <col min="4326" max="4329" width="16.1796875" customWidth="1"/>
    <col min="4330" max="4330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9" max="4579" width="28.453125" customWidth="1"/>
    <col min="4580" max="4580" width="39.54296875" customWidth="1"/>
    <col min="4581" max="4581" width="14.1796875" customWidth="1"/>
    <col min="4582" max="4585" width="16.1796875" customWidth="1"/>
    <col min="4586" max="4586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5" max="4835" width="28.453125" customWidth="1"/>
    <col min="4836" max="4836" width="39.54296875" customWidth="1"/>
    <col min="4837" max="4837" width="14.1796875" customWidth="1"/>
    <col min="4838" max="4841" width="16.1796875" customWidth="1"/>
    <col min="4842" max="4842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1" max="5091" width="28.453125" customWidth="1"/>
    <col min="5092" max="5092" width="39.54296875" customWidth="1"/>
    <col min="5093" max="5093" width="14.1796875" customWidth="1"/>
    <col min="5094" max="5097" width="16.1796875" customWidth="1"/>
    <col min="5098" max="5098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7" max="5347" width="28.453125" customWidth="1"/>
    <col min="5348" max="5348" width="39.54296875" customWidth="1"/>
    <col min="5349" max="5349" width="14.1796875" customWidth="1"/>
    <col min="5350" max="5353" width="16.1796875" customWidth="1"/>
    <col min="5354" max="5354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3" max="5603" width="28.453125" customWidth="1"/>
    <col min="5604" max="5604" width="39.54296875" customWidth="1"/>
    <col min="5605" max="5605" width="14.1796875" customWidth="1"/>
    <col min="5606" max="5609" width="16.1796875" customWidth="1"/>
    <col min="5610" max="5610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9" max="5859" width="28.453125" customWidth="1"/>
    <col min="5860" max="5860" width="39.54296875" customWidth="1"/>
    <col min="5861" max="5861" width="14.1796875" customWidth="1"/>
    <col min="5862" max="5865" width="16.1796875" customWidth="1"/>
    <col min="5866" max="5866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5" max="6115" width="28.453125" customWidth="1"/>
    <col min="6116" max="6116" width="39.54296875" customWidth="1"/>
    <col min="6117" max="6117" width="14.1796875" customWidth="1"/>
    <col min="6118" max="6121" width="16.1796875" customWidth="1"/>
    <col min="6122" max="6122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1" max="6371" width="28.453125" customWidth="1"/>
    <col min="6372" max="6372" width="39.54296875" customWidth="1"/>
    <col min="6373" max="6373" width="14.1796875" customWidth="1"/>
    <col min="6374" max="6377" width="16.1796875" customWidth="1"/>
    <col min="6378" max="6378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7" max="6627" width="28.453125" customWidth="1"/>
    <col min="6628" max="6628" width="39.54296875" customWidth="1"/>
    <col min="6629" max="6629" width="14.1796875" customWidth="1"/>
    <col min="6630" max="6633" width="16.1796875" customWidth="1"/>
    <col min="6634" max="6634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3" max="6883" width="28.453125" customWidth="1"/>
    <col min="6884" max="6884" width="39.54296875" customWidth="1"/>
    <col min="6885" max="6885" width="14.1796875" customWidth="1"/>
    <col min="6886" max="6889" width="16.1796875" customWidth="1"/>
    <col min="6890" max="6890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9" max="7139" width="28.453125" customWidth="1"/>
    <col min="7140" max="7140" width="39.54296875" customWidth="1"/>
    <col min="7141" max="7141" width="14.1796875" customWidth="1"/>
    <col min="7142" max="7145" width="16.1796875" customWidth="1"/>
    <col min="7146" max="7146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5" max="7395" width="28.453125" customWidth="1"/>
    <col min="7396" max="7396" width="39.54296875" customWidth="1"/>
    <col min="7397" max="7397" width="14.1796875" customWidth="1"/>
    <col min="7398" max="7401" width="16.1796875" customWidth="1"/>
    <col min="7402" max="7402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1" max="7651" width="28.453125" customWidth="1"/>
    <col min="7652" max="7652" width="39.54296875" customWidth="1"/>
    <col min="7653" max="7653" width="14.1796875" customWidth="1"/>
    <col min="7654" max="7657" width="16.1796875" customWidth="1"/>
    <col min="7658" max="7658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7" max="7907" width="28.453125" customWidth="1"/>
    <col min="7908" max="7908" width="39.54296875" customWidth="1"/>
    <col min="7909" max="7909" width="14.1796875" customWidth="1"/>
    <col min="7910" max="7913" width="16.1796875" customWidth="1"/>
    <col min="7914" max="7914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3" max="8163" width="28.453125" customWidth="1"/>
    <col min="8164" max="8164" width="39.54296875" customWidth="1"/>
    <col min="8165" max="8165" width="14.1796875" customWidth="1"/>
    <col min="8166" max="8169" width="16.1796875" customWidth="1"/>
    <col min="8170" max="8170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9" max="8419" width="28.453125" customWidth="1"/>
    <col min="8420" max="8420" width="39.54296875" customWidth="1"/>
    <col min="8421" max="8421" width="14.1796875" customWidth="1"/>
    <col min="8422" max="8425" width="16.1796875" customWidth="1"/>
    <col min="8426" max="8426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5" max="8675" width="28.453125" customWidth="1"/>
    <col min="8676" max="8676" width="39.54296875" customWidth="1"/>
    <col min="8677" max="8677" width="14.1796875" customWidth="1"/>
    <col min="8678" max="8681" width="16.1796875" customWidth="1"/>
    <col min="8682" max="8682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1" max="8931" width="28.453125" customWidth="1"/>
    <col min="8932" max="8932" width="39.54296875" customWidth="1"/>
    <col min="8933" max="8933" width="14.1796875" customWidth="1"/>
    <col min="8934" max="8937" width="16.1796875" customWidth="1"/>
    <col min="8938" max="8938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7" max="9187" width="28.453125" customWidth="1"/>
    <col min="9188" max="9188" width="39.54296875" customWidth="1"/>
    <col min="9189" max="9189" width="14.1796875" customWidth="1"/>
    <col min="9190" max="9193" width="16.1796875" customWidth="1"/>
    <col min="9194" max="9194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3" max="9443" width="28.453125" customWidth="1"/>
    <col min="9444" max="9444" width="39.54296875" customWidth="1"/>
    <col min="9445" max="9445" width="14.1796875" customWidth="1"/>
    <col min="9446" max="9449" width="16.1796875" customWidth="1"/>
    <col min="9450" max="9450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9" max="9699" width="28.453125" customWidth="1"/>
    <col min="9700" max="9700" width="39.54296875" customWidth="1"/>
    <col min="9701" max="9701" width="14.1796875" customWidth="1"/>
    <col min="9702" max="9705" width="16.1796875" customWidth="1"/>
    <col min="9706" max="9706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5" max="9955" width="28.453125" customWidth="1"/>
    <col min="9956" max="9956" width="39.54296875" customWidth="1"/>
    <col min="9957" max="9957" width="14.1796875" customWidth="1"/>
    <col min="9958" max="9961" width="16.1796875" customWidth="1"/>
    <col min="9962" max="9962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1" max="10211" width="28.453125" customWidth="1"/>
    <col min="10212" max="10212" width="39.54296875" customWidth="1"/>
    <col min="10213" max="10213" width="14.1796875" customWidth="1"/>
    <col min="10214" max="10217" width="16.1796875" customWidth="1"/>
    <col min="10218" max="10218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7" max="10467" width="28.453125" customWidth="1"/>
    <col min="10468" max="10468" width="39.54296875" customWidth="1"/>
    <col min="10469" max="10469" width="14.1796875" customWidth="1"/>
    <col min="10470" max="10473" width="16.1796875" customWidth="1"/>
    <col min="10474" max="10474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3" max="10723" width="28.453125" customWidth="1"/>
    <col min="10724" max="10724" width="39.54296875" customWidth="1"/>
    <col min="10725" max="10725" width="14.1796875" customWidth="1"/>
    <col min="10726" max="10729" width="16.1796875" customWidth="1"/>
    <col min="10730" max="10730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9" max="10979" width="28.453125" customWidth="1"/>
    <col min="10980" max="10980" width="39.54296875" customWidth="1"/>
    <col min="10981" max="10981" width="14.1796875" customWidth="1"/>
    <col min="10982" max="10985" width="16.1796875" customWidth="1"/>
    <col min="10986" max="10986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5" max="11235" width="28.453125" customWidth="1"/>
    <col min="11236" max="11236" width="39.54296875" customWidth="1"/>
    <col min="11237" max="11237" width="14.1796875" customWidth="1"/>
    <col min="11238" max="11241" width="16.1796875" customWidth="1"/>
    <col min="11242" max="11242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1" max="11491" width="28.453125" customWidth="1"/>
    <col min="11492" max="11492" width="39.54296875" customWidth="1"/>
    <col min="11493" max="11493" width="14.1796875" customWidth="1"/>
    <col min="11494" max="11497" width="16.1796875" customWidth="1"/>
    <col min="11498" max="11498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7" max="11747" width="28.453125" customWidth="1"/>
    <col min="11748" max="11748" width="39.54296875" customWidth="1"/>
    <col min="11749" max="11749" width="14.1796875" customWidth="1"/>
    <col min="11750" max="11753" width="16.1796875" customWidth="1"/>
    <col min="11754" max="11754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3" max="12003" width="28.453125" customWidth="1"/>
    <col min="12004" max="12004" width="39.54296875" customWidth="1"/>
    <col min="12005" max="12005" width="14.1796875" customWidth="1"/>
    <col min="12006" max="12009" width="16.1796875" customWidth="1"/>
    <col min="12010" max="12010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9" max="12259" width="28.453125" customWidth="1"/>
    <col min="12260" max="12260" width="39.54296875" customWidth="1"/>
    <col min="12261" max="12261" width="14.1796875" customWidth="1"/>
    <col min="12262" max="12265" width="16.1796875" customWidth="1"/>
    <col min="12266" max="12266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5" max="12515" width="28.453125" customWidth="1"/>
    <col min="12516" max="12516" width="39.54296875" customWidth="1"/>
    <col min="12517" max="12517" width="14.1796875" customWidth="1"/>
    <col min="12518" max="12521" width="16.1796875" customWidth="1"/>
    <col min="12522" max="12522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1" max="12771" width="28.453125" customWidth="1"/>
    <col min="12772" max="12772" width="39.54296875" customWidth="1"/>
    <col min="12773" max="12773" width="14.1796875" customWidth="1"/>
    <col min="12774" max="12777" width="16.1796875" customWidth="1"/>
    <col min="12778" max="12778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7" max="13027" width="28.453125" customWidth="1"/>
    <col min="13028" max="13028" width="39.54296875" customWidth="1"/>
    <col min="13029" max="13029" width="14.1796875" customWidth="1"/>
    <col min="13030" max="13033" width="16.1796875" customWidth="1"/>
    <col min="13034" max="13034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3" max="13283" width="28.453125" customWidth="1"/>
    <col min="13284" max="13284" width="39.54296875" customWidth="1"/>
    <col min="13285" max="13285" width="14.1796875" customWidth="1"/>
    <col min="13286" max="13289" width="16.1796875" customWidth="1"/>
    <col min="13290" max="13290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9" max="13539" width="28.453125" customWidth="1"/>
    <col min="13540" max="13540" width="39.54296875" customWidth="1"/>
    <col min="13541" max="13541" width="14.1796875" customWidth="1"/>
    <col min="13542" max="13545" width="16.1796875" customWidth="1"/>
    <col min="13546" max="13546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5" max="13795" width="28.453125" customWidth="1"/>
    <col min="13796" max="13796" width="39.54296875" customWidth="1"/>
    <col min="13797" max="13797" width="14.1796875" customWidth="1"/>
    <col min="13798" max="13801" width="16.1796875" customWidth="1"/>
    <col min="13802" max="13802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1" max="14051" width="28.453125" customWidth="1"/>
    <col min="14052" max="14052" width="39.54296875" customWidth="1"/>
    <col min="14053" max="14053" width="14.1796875" customWidth="1"/>
    <col min="14054" max="14057" width="16.1796875" customWidth="1"/>
    <col min="14058" max="14058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7" max="14307" width="28.453125" customWidth="1"/>
    <col min="14308" max="14308" width="39.54296875" customWidth="1"/>
    <col min="14309" max="14309" width="14.1796875" customWidth="1"/>
    <col min="14310" max="14313" width="16.1796875" customWidth="1"/>
    <col min="14314" max="14314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3" max="14563" width="28.453125" customWidth="1"/>
    <col min="14564" max="14564" width="39.54296875" customWidth="1"/>
    <col min="14565" max="14565" width="14.1796875" customWidth="1"/>
    <col min="14566" max="14569" width="16.1796875" customWidth="1"/>
    <col min="14570" max="14570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9" max="14819" width="28.453125" customWidth="1"/>
    <col min="14820" max="14820" width="39.54296875" customWidth="1"/>
    <col min="14821" max="14821" width="14.1796875" customWidth="1"/>
    <col min="14822" max="14825" width="16.1796875" customWidth="1"/>
    <col min="14826" max="14826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5" max="15075" width="28.453125" customWidth="1"/>
    <col min="15076" max="15076" width="39.54296875" customWidth="1"/>
    <col min="15077" max="15077" width="14.1796875" customWidth="1"/>
    <col min="15078" max="15081" width="16.1796875" customWidth="1"/>
    <col min="15082" max="15082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1" max="15331" width="28.453125" customWidth="1"/>
    <col min="15332" max="15332" width="39.54296875" customWidth="1"/>
    <col min="15333" max="15333" width="14.1796875" customWidth="1"/>
    <col min="15334" max="15337" width="16.1796875" customWidth="1"/>
    <col min="15338" max="15338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7" max="15587" width="28.453125" customWidth="1"/>
    <col min="15588" max="15588" width="39.54296875" customWidth="1"/>
    <col min="15589" max="15589" width="14.1796875" customWidth="1"/>
    <col min="15590" max="15593" width="16.1796875" customWidth="1"/>
    <col min="15594" max="15594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3" max="15843" width="28.453125" customWidth="1"/>
    <col min="15844" max="15844" width="39.54296875" customWidth="1"/>
    <col min="15845" max="15845" width="14.1796875" customWidth="1"/>
    <col min="15846" max="15849" width="16.1796875" customWidth="1"/>
    <col min="15850" max="15850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9" max="16099" width="28.453125" customWidth="1"/>
    <col min="16100" max="16100" width="39.54296875" customWidth="1"/>
    <col min="16101" max="16101" width="14.1796875" customWidth="1"/>
    <col min="16102" max="16105" width="16.1796875" customWidth="1"/>
    <col min="16106" max="16106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5" max="16355" width="28.453125" customWidth="1"/>
    <col min="16356" max="16356" width="39.54296875" customWidth="1"/>
    <col min="16357" max="16357" width="14.1796875" customWidth="1"/>
    <col min="16358" max="16361" width="16.1796875" customWidth="1"/>
    <col min="16362" max="16362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4">
      <c r="A6" s="249" t="s">
        <v>321</v>
      </c>
      <c r="B6" s="249"/>
      <c r="C6" s="249"/>
      <c r="D6" s="249"/>
      <c r="E6" s="249"/>
      <c r="F6" s="249"/>
      <c r="G6" s="249"/>
      <c r="H6" s="249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41.25" customHeight="1" x14ac:dyDescent="0.3">
      <c r="A18" s="238">
        <v>2</v>
      </c>
      <c r="B18" s="17" t="s">
        <v>313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314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315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316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317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1.2</v>
      </c>
      <c r="E91" s="18">
        <v>0.2</v>
      </c>
      <c r="F91" s="18">
        <v>6.1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10.43</v>
      </c>
      <c r="E95" s="21">
        <f>SUM(E91:E94)</f>
        <v>2.7100000000000004</v>
      </c>
      <c r="F95" s="21">
        <f>SUM(F91:F94)</f>
        <v>68.66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318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319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180</v>
      </c>
      <c r="D116" s="18">
        <v>18.7</v>
      </c>
      <c r="E116" s="18">
        <v>11</v>
      </c>
      <c r="F116" s="18">
        <v>31.5</v>
      </c>
      <c r="G116" s="18">
        <v>299.5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50</v>
      </c>
      <c r="D117" s="18">
        <v>0.3</v>
      </c>
      <c r="E117" s="18">
        <v>0</v>
      </c>
      <c r="F117" s="18">
        <v>29.8</v>
      </c>
      <c r="G117" s="18">
        <v>120.4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510</v>
      </c>
      <c r="D120" s="21">
        <f>SUM(D116:D119)</f>
        <v>25.3</v>
      </c>
      <c r="E120" s="21">
        <f>SUM(E116:E119)</f>
        <v>11.6</v>
      </c>
      <c r="F120" s="21">
        <f>SUM(F116:F119)</f>
        <v>107.1</v>
      </c>
      <c r="G120" s="21">
        <f>SUM(G116:G119)</f>
        <v>634.19999999999993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320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520</v>
      </c>
      <c r="D140" s="37">
        <f>(D133+D120+D107+D95+D82+D68+D55+D42+D29+D16)/10</f>
        <v>16.125999999999998</v>
      </c>
      <c r="E140" s="37">
        <f>(E133+E120+E107+E95+E82+E68+E55+E42+E29+E16)/10</f>
        <v>10.770999999999999</v>
      </c>
      <c r="F140" s="37">
        <f>(F133+F120+F107+F95+F82+F68+F55+F42+F29+F16)/10</f>
        <v>90.506</v>
      </c>
      <c r="G140" s="37">
        <f>(G133+G120+G107+G95+G82+G68+G55+G42+G29+G16)/10</f>
        <v>545.82599999999979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37">
        <f>(D139+D127+D114+D101+D89+D75+D62+D49+D36+D23)/10</f>
        <v>36.043999999999997</v>
      </c>
      <c r="E141" s="37">
        <f>(E139+E127+E114+E101+E89+E75+E62+E49+E36+E23)/10</f>
        <v>28.776999999999997</v>
      </c>
      <c r="F141" s="37">
        <f>(F139+F127+F114+F101+F89+F75+F62+F49+F36+F23)/10</f>
        <v>98.777000000000015</v>
      </c>
      <c r="G141" s="37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1296</v>
      </c>
      <c r="D142" s="37">
        <f>D140+D141</f>
        <v>52.169999999999995</v>
      </c>
      <c r="E142" s="37">
        <f>E140+E141</f>
        <v>39.547999999999995</v>
      </c>
      <c r="F142" s="37">
        <f>F140+F141</f>
        <v>189.28300000000002</v>
      </c>
      <c r="G142" s="37">
        <f>G140+G141</f>
        <v>1350.9059999999997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5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H145"/>
    <mergeCell ref="A146:G146"/>
    <mergeCell ref="A147:H147"/>
    <mergeCell ref="A149:H149"/>
    <mergeCell ref="A150:H150"/>
    <mergeCell ref="A134:A138"/>
    <mergeCell ref="A140:B140"/>
    <mergeCell ref="A141:B141"/>
    <mergeCell ref="A142:B142"/>
    <mergeCell ref="A144:G144"/>
    <mergeCell ref="A103:A106"/>
    <mergeCell ref="A108:A112"/>
    <mergeCell ref="A116:A119"/>
    <mergeCell ref="A121:A125"/>
    <mergeCell ref="A129:A132"/>
    <mergeCell ref="A69:A73"/>
    <mergeCell ref="A78:A81"/>
    <mergeCell ref="A83:A88"/>
    <mergeCell ref="A91:A94"/>
    <mergeCell ref="A96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250</v>
      </c>
      <c r="D72" s="18">
        <v>6.25</v>
      </c>
      <c r="E72" s="18">
        <v>7.38</v>
      </c>
      <c r="F72" s="18">
        <v>30</v>
      </c>
      <c r="G72" s="18">
        <v>211.13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550</v>
      </c>
      <c r="D76" s="21">
        <f>SUM(D72:D75)</f>
        <v>12.850000000000001</v>
      </c>
      <c r="E76" s="21">
        <f>SUM(E72:E75)</f>
        <v>23.080000000000002</v>
      </c>
      <c r="F76" s="21">
        <f>SUM(F72:F75)</f>
        <v>76.7</v>
      </c>
      <c r="G76" s="21">
        <f>SUM(G72:G75)</f>
        <v>565.82999999999993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280</v>
      </c>
      <c r="D78" s="18">
        <v>38.08</v>
      </c>
      <c r="E78" s="18">
        <v>11.31</v>
      </c>
      <c r="F78" s="18">
        <v>46.5</v>
      </c>
      <c r="G78" s="18">
        <v>440.5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810</v>
      </c>
      <c r="D81" s="21">
        <f>SUM(D77:D80)</f>
        <v>54.33</v>
      </c>
      <c r="E81" s="21">
        <f>SUM(E77:E80)</f>
        <v>20.040000000000003</v>
      </c>
      <c r="F81" s="21">
        <f>SUM(F77:F80)</f>
        <v>103.28</v>
      </c>
      <c r="G81" s="21">
        <f>SUM(G77:G80)</f>
        <v>810.83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250</v>
      </c>
      <c r="D84" s="18">
        <v>10.63</v>
      </c>
      <c r="E84" s="18">
        <v>10.75</v>
      </c>
      <c r="F84" s="18">
        <v>59.13</v>
      </c>
      <c r="G84" s="18">
        <v>376.25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550</v>
      </c>
      <c r="D88" s="21">
        <f>SUM(D84:D87)</f>
        <v>21.569999999999997</v>
      </c>
      <c r="E88" s="21">
        <f>SUM(E84:E87)</f>
        <v>17.25</v>
      </c>
      <c r="F88" s="21">
        <f>SUM(F84:F87)</f>
        <v>104.93</v>
      </c>
      <c r="G88" s="21">
        <f>SUM(G84:G87)</f>
        <v>662.25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180</v>
      </c>
      <c r="D91" s="18">
        <v>6.4</v>
      </c>
      <c r="E91" s="18">
        <v>5.9</v>
      </c>
      <c r="F91" s="18">
        <v>39.4</v>
      </c>
      <c r="G91" s="18">
        <v>236.2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800</v>
      </c>
      <c r="D94" s="21">
        <f>SUM(D89:D93)</f>
        <v>33.659999999999997</v>
      </c>
      <c r="E94" s="21">
        <f>SUM(E89:E93)</f>
        <v>32.46</v>
      </c>
      <c r="F94" s="21">
        <f>SUM(F89:F93)</f>
        <v>111.97</v>
      </c>
      <c r="G94" s="21">
        <f>SUM(G89:G93)</f>
        <v>873.72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180</v>
      </c>
      <c r="D97" s="18">
        <v>2.93</v>
      </c>
      <c r="E97" s="18">
        <v>1.81</v>
      </c>
      <c r="F97" s="18">
        <v>16.559999999999999</v>
      </c>
      <c r="G97" s="18">
        <v>194.4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560</v>
      </c>
      <c r="D100" s="21">
        <f>SUM(D96:D99)</f>
        <v>10.93</v>
      </c>
      <c r="E100" s="21">
        <f>SUM(E96:E99)</f>
        <v>12.709999999999999</v>
      </c>
      <c r="F100" s="21">
        <f>SUM(F96:F99)</f>
        <v>72.259999999999991</v>
      </c>
      <c r="G100" s="21">
        <f>SUM(G96:G99)</f>
        <v>545.63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280</v>
      </c>
      <c r="D102" s="18">
        <v>34.729999999999997</v>
      </c>
      <c r="E102" s="18">
        <v>8.7100000000000009</v>
      </c>
      <c r="F102" s="18">
        <v>24.62</v>
      </c>
      <c r="G102" s="18">
        <v>327.14999999999998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810</v>
      </c>
      <c r="D105" s="21">
        <f>SUM(D101:D104)</f>
        <v>51.64</v>
      </c>
      <c r="E105" s="21">
        <f>SUM(E101:E104)</f>
        <v>13.63</v>
      </c>
      <c r="F105" s="21">
        <f>SUM(F101:F104)</f>
        <v>81.239999999999995</v>
      </c>
      <c r="G105" s="21">
        <f>SUM(G101:G104)</f>
        <v>684.94999999999993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250</v>
      </c>
      <c r="D107" s="18">
        <v>10.130000000000001</v>
      </c>
      <c r="E107" s="18">
        <v>11.5</v>
      </c>
      <c r="F107" s="18">
        <v>48.25</v>
      </c>
      <c r="G107" s="18">
        <v>337.9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550</v>
      </c>
      <c r="D111" s="21">
        <f>SUM(D107:D110)</f>
        <v>17.940000000000001</v>
      </c>
      <c r="E111" s="21">
        <f>SUM(E107:E110)</f>
        <v>13.899999999999999</v>
      </c>
      <c r="F111" s="21">
        <f>SUM(F107:F110)</f>
        <v>100.38</v>
      </c>
      <c r="G111" s="21">
        <f>SUM(G107:G110)</f>
        <v>599.5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180</v>
      </c>
      <c r="D114" s="18">
        <v>9.84</v>
      </c>
      <c r="E114" s="18">
        <v>7.56</v>
      </c>
      <c r="F114" s="18">
        <v>43.08</v>
      </c>
      <c r="G114" s="18">
        <v>280.44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830</v>
      </c>
      <c r="D117" s="21">
        <f>SUM(D112:D116)</f>
        <v>42.26</v>
      </c>
      <c r="E117" s="21">
        <f>SUM(E112:E116)</f>
        <v>26.3</v>
      </c>
      <c r="F117" s="21">
        <f>SUM(F112:F116)</f>
        <v>108</v>
      </c>
      <c r="G117" s="21">
        <f>SUM(G112:G116)</f>
        <v>810.03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220</v>
      </c>
      <c r="D119" s="18">
        <v>22.86</v>
      </c>
      <c r="E119" s="18">
        <v>13.44</v>
      </c>
      <c r="F119" s="18">
        <v>38.5</v>
      </c>
      <c r="G119" s="18">
        <v>366.1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550</v>
      </c>
      <c r="D123" s="21">
        <f>SUM(D119:D122)</f>
        <v>29.459999999999997</v>
      </c>
      <c r="E123" s="21">
        <f>SUM(E119:E122)</f>
        <v>14.04</v>
      </c>
      <c r="F123" s="21">
        <f>SUM(F119:F122)</f>
        <v>114.1</v>
      </c>
      <c r="G123" s="21">
        <f>SUM(G119:G122)</f>
        <v>700.8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180</v>
      </c>
      <c r="D126" s="18">
        <v>4.32</v>
      </c>
      <c r="E126" s="18">
        <v>5.76</v>
      </c>
      <c r="F126" s="18">
        <v>43.7</v>
      </c>
      <c r="G126" s="18">
        <v>244.2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810</v>
      </c>
      <c r="D129" s="21">
        <f>SUM(D124:D128)</f>
        <v>40.36</v>
      </c>
      <c r="E129" s="21">
        <f>SUM(E124:E128)</f>
        <v>36.450000000000003</v>
      </c>
      <c r="F129" s="21">
        <f>SUM(F124:F128)</f>
        <v>113.89999999999999</v>
      </c>
      <c r="G129" s="21">
        <f>SUM(G124:G128)</f>
        <v>944.43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250</v>
      </c>
      <c r="D131" s="18">
        <v>8.9</v>
      </c>
      <c r="E131" s="18">
        <v>7.2</v>
      </c>
      <c r="F131" s="18">
        <v>33.4</v>
      </c>
      <c r="G131" s="18">
        <v>274.2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630</v>
      </c>
      <c r="D135" s="21">
        <f>SUM(D131:D134)</f>
        <v>15.6</v>
      </c>
      <c r="E135" s="21">
        <f>SUM(E131:E134)</f>
        <v>8.2999999999999989</v>
      </c>
      <c r="F135" s="21">
        <f>SUM(F131:F134)</f>
        <v>89.199999999999989</v>
      </c>
      <c r="G135" s="21">
        <f>SUM(G131:G134)</f>
        <v>534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280</v>
      </c>
      <c r="D137" s="18">
        <v>21.45</v>
      </c>
      <c r="E137" s="18">
        <v>20.62</v>
      </c>
      <c r="F137" s="18">
        <v>54.01</v>
      </c>
      <c r="G137" s="18">
        <v>487.62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810</v>
      </c>
      <c r="D140" s="21">
        <f>SUM(D136:D139)</f>
        <v>38.589999999999996</v>
      </c>
      <c r="E140" s="21">
        <f>SUM(E136:E139)</f>
        <v>29.22</v>
      </c>
      <c r="F140" s="21">
        <f>SUM(F136:F139)</f>
        <v>107.41</v>
      </c>
      <c r="G140" s="21">
        <f>SUM(G136:G139)</f>
        <v>846.92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250</v>
      </c>
      <c r="D142" s="18">
        <v>10.42</v>
      </c>
      <c r="E142" s="18">
        <v>12.64</v>
      </c>
      <c r="F142" s="18">
        <v>47.1</v>
      </c>
      <c r="G142" s="18">
        <v>343.61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550</v>
      </c>
      <c r="D146" s="21">
        <f>SUM(D142:D145)</f>
        <v>17.02</v>
      </c>
      <c r="E146" s="21">
        <f>SUM(E142:E145)</f>
        <v>28.340000000000003</v>
      </c>
      <c r="F146" s="21">
        <f>SUM(F142:F145)</f>
        <v>93.8</v>
      </c>
      <c r="G146" s="21">
        <f>SUM(G142:G145)</f>
        <v>698.31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180</v>
      </c>
      <c r="D149" s="18">
        <v>6.4</v>
      </c>
      <c r="E149" s="18">
        <v>5.9</v>
      </c>
      <c r="F149" s="18">
        <v>39.4</v>
      </c>
      <c r="G149" s="18">
        <v>236.2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810</v>
      </c>
      <c r="D152" s="21">
        <f>SUM(D147:D151)</f>
        <v>35.9</v>
      </c>
      <c r="E152" s="21">
        <f>SUM(E147:E151)</f>
        <v>23.439999999999998</v>
      </c>
      <c r="F152" s="21">
        <f>SUM(F147:F151)</f>
        <v>112.72999999999999</v>
      </c>
      <c r="G152" s="21">
        <f>SUM(G147:G151)</f>
        <v>794.7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560.83333333333337</v>
      </c>
      <c r="D153" s="37">
        <f>(D146+D135+D123+D111+D100+D88+D76+D64+D52+D40+D28+D16)/12</f>
        <v>17.459166666666665</v>
      </c>
      <c r="E153" s="37">
        <f>(E146+E135+E123+E111+E100+E88+E76+E64+E52+E40+E28+E16)/12</f>
        <v>15.269999999999998</v>
      </c>
      <c r="F153" s="37">
        <f>(F146+F135+F123+F111+F100+F88+F76+F64+F52+F40+F28+F16)/12</f>
        <v>97.585000000000022</v>
      </c>
      <c r="G153" s="37">
        <f>(G146+G135+G123+G111+G100+G88+G76+G64+G52+G40+G28+G16)/12</f>
        <v>609.05833333333339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813.33333333333337</v>
      </c>
      <c r="D154" s="37">
        <f>(D152+D140+D129+D117+D105+D94+D81+D58+D46+D34+D22)/12</f>
        <v>37.806249999999999</v>
      </c>
      <c r="E154" s="37">
        <f>(E152+E140+E129+E117+E105+E94+E81+E58+E46+E34+E22)/12</f>
        <v>24.819166666666664</v>
      </c>
      <c r="F154" s="37">
        <f>(F152+F140+F129+F117+F105+F94+F81+F58+F46+F34+F22)/12</f>
        <v>96.61666666666666</v>
      </c>
      <c r="G154" s="37">
        <f>(G152+G140+G129+G117+G105+G94+G81+G58+G46+G34+G22)/12</f>
        <v>757.38083333333327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1374.1666666666667</v>
      </c>
      <c r="D155" s="37">
        <f>D153+D154</f>
        <v>55.265416666666667</v>
      </c>
      <c r="E155" s="37">
        <f>E153+E154</f>
        <v>40.089166666666664</v>
      </c>
      <c r="F155" s="37">
        <f>F153+F154</f>
        <v>194.20166666666668</v>
      </c>
      <c r="G155" s="37">
        <f>G153+G154</f>
        <v>1366.4391666666666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353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354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8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</row>
    <row r="19" spans="1:8" s="6" customFormat="1" ht="38.25" customHeight="1" x14ac:dyDescent="0.3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</row>
    <row r="20" spans="1:8" s="6" customFormat="1" ht="20.25" customHeight="1" x14ac:dyDescent="0.3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</row>
    <row r="21" spans="1:8" s="6" customFormat="1" ht="20.25" customHeight="1" x14ac:dyDescent="0.3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</row>
    <row r="22" spans="1:8" s="6" customFormat="1" ht="20.25" customHeight="1" x14ac:dyDescent="0.3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17">
        <v>60</v>
      </c>
      <c r="D26" s="18">
        <v>1</v>
      </c>
      <c r="E26" s="18">
        <v>6.1</v>
      </c>
      <c r="F26" s="18">
        <v>5.8</v>
      </c>
      <c r="G26" s="18">
        <v>81.5</v>
      </c>
      <c r="H26" s="17" t="s">
        <v>43</v>
      </c>
    </row>
    <row r="27" spans="1:8" s="6" customFormat="1" ht="18" x14ac:dyDescent="0.3">
      <c r="A27" s="238"/>
      <c r="B27" s="17" t="s">
        <v>44</v>
      </c>
      <c r="C27" s="17">
        <v>160</v>
      </c>
      <c r="D27" s="18">
        <v>8</v>
      </c>
      <c r="E27" s="18">
        <v>8.4</v>
      </c>
      <c r="F27" s="18">
        <v>28</v>
      </c>
      <c r="G27" s="18">
        <v>219.6</v>
      </c>
      <c r="H27" s="17" t="s">
        <v>45</v>
      </c>
    </row>
    <row r="28" spans="1:8" s="6" customFormat="1" ht="18" x14ac:dyDescent="0.3">
      <c r="A28" s="238">
        <v>4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8" s="6" customFormat="1" ht="18" x14ac:dyDescent="0.3">
      <c r="A29" s="238"/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f>SUM(C26:C29)</f>
        <v>500</v>
      </c>
      <c r="D30" s="21">
        <f>SUM(D26:D29)</f>
        <v>15.299999999999999</v>
      </c>
      <c r="E30" s="21">
        <f>SUM(E26:E29)</f>
        <v>15.2</v>
      </c>
      <c r="F30" s="21">
        <f>SUM(F26:F29)</f>
        <v>79.799999999999983</v>
      </c>
      <c r="G30" s="21">
        <f>SUM(G26:G29)</f>
        <v>516.5</v>
      </c>
      <c r="H30" s="22"/>
    </row>
    <row r="31" spans="1:8" s="6" customFormat="1" ht="18" x14ac:dyDescent="0.3">
      <c r="A31" s="238" t="s">
        <v>30</v>
      </c>
      <c r="B31" s="16" t="s">
        <v>42</v>
      </c>
      <c r="C31" s="17">
        <v>60</v>
      </c>
      <c r="D31" s="18">
        <v>1.5</v>
      </c>
      <c r="E31" s="18">
        <v>6.1</v>
      </c>
      <c r="F31" s="18">
        <v>6.2</v>
      </c>
      <c r="G31" s="18">
        <v>85.8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167</v>
      </c>
    </row>
    <row r="33" spans="1:8" s="6" customFormat="1" ht="24" customHeight="1" x14ac:dyDescent="0.3">
      <c r="A33" s="238"/>
      <c r="B33" s="17" t="s">
        <v>50</v>
      </c>
      <c r="C33" s="17">
        <v>90</v>
      </c>
      <c r="D33" s="18">
        <v>15.07</v>
      </c>
      <c r="E33" s="18">
        <v>14.28</v>
      </c>
      <c r="F33" s="18">
        <v>5.99</v>
      </c>
      <c r="G33" s="18">
        <v>232.9</v>
      </c>
      <c r="H33" s="27" t="s">
        <v>51</v>
      </c>
    </row>
    <row r="34" spans="1:8" s="6" customFormat="1" ht="18" x14ac:dyDescent="0.3">
      <c r="A34" s="238">
        <v>3</v>
      </c>
      <c r="B34" s="17" t="s">
        <v>52</v>
      </c>
      <c r="C34" s="17">
        <v>150</v>
      </c>
      <c r="D34" s="18">
        <v>3.6</v>
      </c>
      <c r="E34" s="18">
        <v>4.8</v>
      </c>
      <c r="F34" s="18">
        <v>36.4</v>
      </c>
      <c r="G34" s="18">
        <v>203.5</v>
      </c>
      <c r="H34" s="17" t="s">
        <v>53</v>
      </c>
    </row>
    <row r="35" spans="1:8" s="6" customFormat="1" ht="18" x14ac:dyDescent="0.3">
      <c r="A35" s="238">
        <v>4</v>
      </c>
      <c r="B35" s="17" t="s">
        <v>37</v>
      </c>
      <c r="C35" s="17">
        <v>80</v>
      </c>
      <c r="D35" s="18">
        <v>5.3</v>
      </c>
      <c r="E35" s="18">
        <v>1</v>
      </c>
      <c r="F35" s="18">
        <v>31.7</v>
      </c>
      <c r="G35" s="18">
        <v>156.5</v>
      </c>
      <c r="H35" s="17" t="s">
        <v>26</v>
      </c>
    </row>
    <row r="36" spans="1:8" s="6" customFormat="1" ht="18" x14ac:dyDescent="0.3">
      <c r="A36" s="238">
        <v>5</v>
      </c>
      <c r="B36" s="17" t="s">
        <v>54</v>
      </c>
      <c r="C36" s="17">
        <v>200</v>
      </c>
      <c r="D36" s="18">
        <v>0.4</v>
      </c>
      <c r="E36" s="18">
        <v>0</v>
      </c>
      <c r="F36" s="18">
        <v>19.8</v>
      </c>
      <c r="G36" s="18">
        <v>80.8</v>
      </c>
      <c r="H36" s="17" t="s">
        <v>55</v>
      </c>
    </row>
    <row r="37" spans="1:8" s="6" customFormat="1" ht="18" x14ac:dyDescent="0.4">
      <c r="A37" s="19" t="s">
        <v>40</v>
      </c>
      <c r="B37" s="20"/>
      <c r="C37" s="19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</row>
    <row r="38" spans="1:8" s="6" customFormat="1" ht="18" x14ac:dyDescent="0.4">
      <c r="A38" s="13" t="s">
        <v>56</v>
      </c>
      <c r="B38" s="24"/>
      <c r="C38" s="25"/>
      <c r="D38" s="26"/>
      <c r="E38" s="26"/>
      <c r="F38" s="26"/>
      <c r="G38" s="26"/>
      <c r="H38" s="25"/>
    </row>
    <row r="39" spans="1:8" s="6" customFormat="1" ht="27.75" customHeight="1" x14ac:dyDescent="0.3">
      <c r="A39" s="238" t="s">
        <v>20</v>
      </c>
      <c r="B39" s="16" t="s">
        <v>21</v>
      </c>
      <c r="C39" s="17">
        <v>180</v>
      </c>
      <c r="D39" s="18">
        <v>7.5</v>
      </c>
      <c r="E39" s="18">
        <v>9.1</v>
      </c>
      <c r="F39" s="18">
        <v>33.9</v>
      </c>
      <c r="G39" s="18">
        <v>247.4</v>
      </c>
      <c r="H39" s="17" t="s">
        <v>57</v>
      </c>
    </row>
    <row r="40" spans="1:8" s="6" customFormat="1" ht="18" x14ac:dyDescent="0.3">
      <c r="A40" s="238"/>
      <c r="B40" s="17" t="s">
        <v>58</v>
      </c>
      <c r="C40" s="17">
        <v>50</v>
      </c>
      <c r="D40" s="18">
        <v>3.35</v>
      </c>
      <c r="E40" s="18">
        <v>0.97</v>
      </c>
      <c r="F40" s="18">
        <v>27.93</v>
      </c>
      <c r="G40" s="18">
        <v>133.9</v>
      </c>
      <c r="H40" s="17" t="s">
        <v>26</v>
      </c>
    </row>
    <row r="41" spans="1:8" s="6" customFormat="1" ht="18" x14ac:dyDescent="0.3">
      <c r="A41" s="238">
        <v>2</v>
      </c>
      <c r="B41" s="17" t="s">
        <v>25</v>
      </c>
      <c r="C41" s="17">
        <v>80</v>
      </c>
      <c r="D41" s="18">
        <v>6.1</v>
      </c>
      <c r="E41" s="18">
        <v>0.6</v>
      </c>
      <c r="F41" s="18">
        <v>39.4</v>
      </c>
      <c r="G41" s="18">
        <v>187.5</v>
      </c>
      <c r="H41" s="17" t="s">
        <v>26</v>
      </c>
    </row>
    <row r="42" spans="1:8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</row>
    <row r="43" spans="1:8" s="6" customFormat="1" ht="18.5" x14ac:dyDescent="0.45">
      <c r="A43" s="19" t="s">
        <v>29</v>
      </c>
      <c r="B43" s="28"/>
      <c r="C43" s="19">
        <f>SUM(C39:C42)</f>
        <v>510</v>
      </c>
      <c r="D43" s="21">
        <f>SUM(D39:D42)</f>
        <v>17.259999999999998</v>
      </c>
      <c r="E43" s="21">
        <f>SUM(E39:E42)</f>
        <v>10.77</v>
      </c>
      <c r="F43" s="21">
        <f>SUM(F39:F42)</f>
        <v>102.85999999999999</v>
      </c>
      <c r="G43" s="21">
        <f>SUM(G39:G42)</f>
        <v>577.4</v>
      </c>
      <c r="H43" s="22"/>
    </row>
    <row r="44" spans="1:8" s="6" customFormat="1" ht="21" customHeight="1" x14ac:dyDescent="0.3">
      <c r="A44" s="238" t="s">
        <v>30</v>
      </c>
      <c r="B44" s="16" t="s">
        <v>42</v>
      </c>
      <c r="C44" s="17">
        <v>60</v>
      </c>
      <c r="D44" s="18">
        <v>3.1</v>
      </c>
      <c r="E44" s="18">
        <v>8.1999999999999993</v>
      </c>
      <c r="F44" s="18">
        <v>6.1</v>
      </c>
      <c r="G44" s="18">
        <v>110.6</v>
      </c>
      <c r="H44" s="17" t="s">
        <v>81</v>
      </c>
    </row>
    <row r="45" spans="1:8" s="6" customFormat="1" ht="21" customHeight="1" x14ac:dyDescent="0.3">
      <c r="A45" s="238">
        <v>2</v>
      </c>
      <c r="B45" s="17" t="s">
        <v>175</v>
      </c>
      <c r="C45" s="17">
        <v>200</v>
      </c>
      <c r="D45" s="18">
        <v>4.2</v>
      </c>
      <c r="E45" s="18">
        <v>6</v>
      </c>
      <c r="F45" s="18">
        <v>8.16</v>
      </c>
      <c r="G45" s="18">
        <v>103.2</v>
      </c>
      <c r="H45" s="17" t="s">
        <v>62</v>
      </c>
    </row>
    <row r="46" spans="1:8" s="6" customFormat="1" ht="21" customHeight="1" x14ac:dyDescent="0.3">
      <c r="A46" s="238"/>
      <c r="B46" s="17" t="s">
        <v>251</v>
      </c>
      <c r="C46" s="17">
        <v>90</v>
      </c>
      <c r="D46" s="18">
        <v>21.2</v>
      </c>
      <c r="E46" s="18">
        <v>9.5</v>
      </c>
      <c r="F46" s="18">
        <v>12.7</v>
      </c>
      <c r="G46" s="18">
        <v>220.9</v>
      </c>
      <c r="H46" s="17" t="s">
        <v>252</v>
      </c>
    </row>
    <row r="47" spans="1:8" s="6" customFormat="1" ht="21" customHeight="1" x14ac:dyDescent="0.3">
      <c r="A47" s="238">
        <v>3</v>
      </c>
      <c r="B47" s="17" t="s">
        <v>64</v>
      </c>
      <c r="C47" s="17">
        <v>150</v>
      </c>
      <c r="D47" s="18">
        <v>3.1</v>
      </c>
      <c r="E47" s="18">
        <v>5.3</v>
      </c>
      <c r="F47" s="18">
        <v>19.8</v>
      </c>
      <c r="G47" s="18">
        <v>139.4</v>
      </c>
      <c r="H47" s="17" t="s">
        <v>65</v>
      </c>
    </row>
    <row r="48" spans="1:8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27" customHeight="1" x14ac:dyDescent="0.3">
      <c r="A52" s="238" t="s">
        <v>20</v>
      </c>
      <c r="B52" s="16" t="s">
        <v>42</v>
      </c>
      <c r="C52" s="17">
        <v>60</v>
      </c>
      <c r="D52" s="18">
        <v>0.7</v>
      </c>
      <c r="E52" s="18">
        <v>6</v>
      </c>
      <c r="F52" s="18">
        <v>5.4</v>
      </c>
      <c r="G52" s="18">
        <v>78.900000000000006</v>
      </c>
      <c r="H52" s="17" t="s">
        <v>280</v>
      </c>
    </row>
    <row r="53" spans="1:8" s="6" customFormat="1" ht="18" x14ac:dyDescent="0.3">
      <c r="A53" s="238">
        <v>2</v>
      </c>
      <c r="B53" s="16" t="s">
        <v>254</v>
      </c>
      <c r="C53" s="17">
        <v>110</v>
      </c>
      <c r="D53" s="18">
        <v>21.7</v>
      </c>
      <c r="E53" s="18">
        <v>7.8</v>
      </c>
      <c r="F53" s="18">
        <v>15.9</v>
      </c>
      <c r="G53" s="18">
        <v>220.9</v>
      </c>
      <c r="H53" s="17" t="s">
        <v>70</v>
      </c>
    </row>
    <row r="54" spans="1:8" s="6" customFormat="1" ht="18" x14ac:dyDescent="0.3">
      <c r="A54" s="238"/>
      <c r="B54" s="17" t="s">
        <v>23</v>
      </c>
      <c r="C54" s="17">
        <v>50</v>
      </c>
      <c r="D54" s="18">
        <v>0</v>
      </c>
      <c r="E54" s="18">
        <v>0</v>
      </c>
      <c r="F54" s="18">
        <v>10.3</v>
      </c>
      <c r="G54" s="18">
        <v>41.4</v>
      </c>
      <c r="H54" s="17" t="s">
        <v>71</v>
      </c>
    </row>
    <row r="55" spans="1:8" s="6" customFormat="1" ht="18" x14ac:dyDescent="0.3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</row>
    <row r="56" spans="1:8" s="6" customFormat="1" ht="18" x14ac:dyDescent="0.3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</row>
    <row r="57" spans="1:8" s="6" customFormat="1" ht="18.5" x14ac:dyDescent="0.45">
      <c r="A57" s="19" t="s">
        <v>29</v>
      </c>
      <c r="B57" s="28"/>
      <c r="C57" s="19">
        <f>SUM(C52:C56)</f>
        <v>500</v>
      </c>
      <c r="D57" s="21">
        <f>SUM(D52:D56)</f>
        <v>28.7</v>
      </c>
      <c r="E57" s="21">
        <f>SUM(E52:E56)</f>
        <v>14.4</v>
      </c>
      <c r="F57" s="21">
        <f>SUM(F52:F56)</f>
        <v>77.400000000000006</v>
      </c>
      <c r="G57" s="21">
        <f>SUM(G52:G56)</f>
        <v>555.5</v>
      </c>
      <c r="H57" s="22"/>
    </row>
    <row r="58" spans="1:8" s="6" customFormat="1" ht="18" x14ac:dyDescent="0.3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</row>
    <row r="59" spans="1:8" s="6" customFormat="1" ht="18" x14ac:dyDescent="0.3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</row>
    <row r="60" spans="1:8" s="6" customFormat="1" ht="18" x14ac:dyDescent="0.3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</row>
    <row r="61" spans="1:8" s="6" customFormat="1" ht="18" x14ac:dyDescent="0.3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</row>
    <row r="62" spans="1:8" s="6" customFormat="1" ht="18" x14ac:dyDescent="0.3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</row>
    <row r="63" spans="1:8" s="6" customFormat="1" ht="18" x14ac:dyDescent="0.3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</row>
    <row r="64" spans="1:8" s="6" customFormat="1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42</v>
      </c>
      <c r="C66" s="17">
        <v>60</v>
      </c>
      <c r="D66" s="18">
        <v>1.1000000000000001</v>
      </c>
      <c r="E66" s="18">
        <v>3.2</v>
      </c>
      <c r="F66" s="18">
        <v>10</v>
      </c>
      <c r="G66" s="18">
        <v>73.400000000000006</v>
      </c>
      <c r="H66" s="17" t="s">
        <v>357</v>
      </c>
    </row>
    <row r="67" spans="1:8" s="6" customFormat="1" ht="18" x14ac:dyDescent="0.3">
      <c r="A67" s="238">
        <v>2</v>
      </c>
      <c r="B67" s="16" t="s">
        <v>21</v>
      </c>
      <c r="C67" s="17">
        <v>150</v>
      </c>
      <c r="D67" s="18">
        <v>5.4</v>
      </c>
      <c r="E67" s="18">
        <v>7</v>
      </c>
      <c r="F67" s="18">
        <v>25.6</v>
      </c>
      <c r="G67" s="18">
        <v>186.8</v>
      </c>
      <c r="H67" s="17" t="s">
        <v>82</v>
      </c>
    </row>
    <row r="68" spans="1:8" s="6" customFormat="1" ht="18" x14ac:dyDescent="0.3">
      <c r="A68" s="238"/>
      <c r="B68" s="17" t="s">
        <v>90</v>
      </c>
      <c r="C68" s="17">
        <v>10</v>
      </c>
      <c r="D68" s="18">
        <v>0.1</v>
      </c>
      <c r="E68" s="18">
        <v>7.3</v>
      </c>
      <c r="F68" s="18">
        <v>0.1</v>
      </c>
      <c r="G68" s="18">
        <v>66.099999999999994</v>
      </c>
      <c r="H68" s="17" t="s">
        <v>91</v>
      </c>
    </row>
    <row r="69" spans="1:8" s="6" customFormat="1" ht="18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18" x14ac:dyDescent="0.3">
      <c r="A70" s="238">
        <v>4</v>
      </c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7.5" x14ac:dyDescent="0.3">
      <c r="A71" s="19" t="s">
        <v>29</v>
      </c>
      <c r="B71" s="19"/>
      <c r="C71" s="19">
        <f>SUM(C66:C70)</f>
        <v>500</v>
      </c>
      <c r="D71" s="21">
        <f>SUM(D66:D70)</f>
        <v>12.899999999999999</v>
      </c>
      <c r="E71" s="21">
        <f>SUM(E66:E70)</f>
        <v>18.200000000000003</v>
      </c>
      <c r="F71" s="21">
        <f>SUM(F66:F70)</f>
        <v>81.699999999999989</v>
      </c>
      <c r="G71" s="21">
        <f>SUM(G66:G70)</f>
        <v>541.70000000000005</v>
      </c>
      <c r="H71" s="22"/>
    </row>
    <row r="72" spans="1:8" s="6" customFormat="1" ht="18" x14ac:dyDescent="0.3">
      <c r="A72" s="238" t="s">
        <v>30</v>
      </c>
      <c r="B72" s="16" t="s">
        <v>42</v>
      </c>
      <c r="C72" s="17">
        <v>60</v>
      </c>
      <c r="D72" s="18">
        <v>1.2</v>
      </c>
      <c r="E72" s="18">
        <v>0.2</v>
      </c>
      <c r="F72" s="18">
        <v>6.1</v>
      </c>
      <c r="G72" s="18">
        <v>31.3</v>
      </c>
      <c r="H72" s="17" t="s">
        <v>182</v>
      </c>
    </row>
    <row r="73" spans="1:8" s="6" customFormat="1" ht="18" x14ac:dyDescent="0.3">
      <c r="A73" s="238">
        <v>2</v>
      </c>
      <c r="B73" s="17" t="s">
        <v>183</v>
      </c>
      <c r="C73" s="17">
        <v>200</v>
      </c>
      <c r="D73" s="18">
        <v>7.55</v>
      </c>
      <c r="E73" s="18">
        <v>8.1</v>
      </c>
      <c r="F73" s="18">
        <v>13.74</v>
      </c>
      <c r="G73" s="18">
        <v>157.6</v>
      </c>
      <c r="H73" s="17" t="s">
        <v>84</v>
      </c>
    </row>
    <row r="74" spans="1:8" s="6" customFormat="1" ht="18" x14ac:dyDescent="0.3">
      <c r="A74" s="238">
        <v>3</v>
      </c>
      <c r="B74" s="17" t="s">
        <v>85</v>
      </c>
      <c r="C74" s="17">
        <v>90</v>
      </c>
      <c r="D74" s="18">
        <v>13.5</v>
      </c>
      <c r="E74" s="18">
        <v>14.5</v>
      </c>
      <c r="F74" s="18">
        <v>2.2999999999999998</v>
      </c>
      <c r="G74" s="18">
        <v>194</v>
      </c>
      <c r="H74" s="17" t="s">
        <v>86</v>
      </c>
    </row>
    <row r="75" spans="1:8" s="6" customFormat="1" ht="18" x14ac:dyDescent="0.3">
      <c r="A75" s="238"/>
      <c r="B75" s="17" t="s">
        <v>35</v>
      </c>
      <c r="C75" s="17">
        <v>150</v>
      </c>
      <c r="D75" s="18">
        <v>8.1999999999999993</v>
      </c>
      <c r="E75" s="18">
        <v>6.3</v>
      </c>
      <c r="F75" s="18">
        <v>35.9</v>
      </c>
      <c r="G75" s="18">
        <v>233.7</v>
      </c>
      <c r="H75" s="17" t="s">
        <v>36</v>
      </c>
    </row>
    <row r="76" spans="1:8" s="6" customFormat="1" ht="18" x14ac:dyDescent="0.3">
      <c r="A76" s="238">
        <v>5</v>
      </c>
      <c r="B76" s="17" t="s">
        <v>37</v>
      </c>
      <c r="C76" s="17">
        <v>80</v>
      </c>
      <c r="D76" s="18">
        <v>5.3</v>
      </c>
      <c r="E76" s="18">
        <v>1</v>
      </c>
      <c r="F76" s="18">
        <v>31.7</v>
      </c>
      <c r="G76" s="18">
        <v>156.5</v>
      </c>
      <c r="H76" s="17" t="s">
        <v>26</v>
      </c>
    </row>
    <row r="77" spans="1:8" s="6" customFormat="1" ht="18" x14ac:dyDescent="0.3">
      <c r="A77" s="23"/>
      <c r="B77" s="17" t="s">
        <v>54</v>
      </c>
      <c r="C77" s="17">
        <v>200</v>
      </c>
      <c r="D77" s="18">
        <v>0.5</v>
      </c>
      <c r="E77" s="18">
        <v>0</v>
      </c>
      <c r="F77" s="18">
        <v>19.8</v>
      </c>
      <c r="G77" s="18">
        <v>81</v>
      </c>
      <c r="H77" s="17" t="s">
        <v>87</v>
      </c>
    </row>
    <row r="78" spans="1:8" s="6" customFormat="1" ht="17.5" x14ac:dyDescent="0.3">
      <c r="A78" s="19" t="s">
        <v>40</v>
      </c>
      <c r="B78" s="19"/>
      <c r="C78" s="19">
        <f>SUM(C72:C77)</f>
        <v>780</v>
      </c>
      <c r="D78" s="21">
        <f>SUM(D72:D77)</f>
        <v>36.25</v>
      </c>
      <c r="E78" s="21">
        <f>SUM(E72:E77)</f>
        <v>30.099999999999998</v>
      </c>
      <c r="F78" s="21">
        <f>SUM(F72:F77)</f>
        <v>109.53999999999999</v>
      </c>
      <c r="G78" s="21">
        <f>SUM(G72:G77)</f>
        <v>854.09999999999991</v>
      </c>
      <c r="H78" s="22"/>
    </row>
    <row r="79" spans="1:8" s="33" customFormat="1" ht="18" x14ac:dyDescent="0.4">
      <c r="A79" s="29" t="s">
        <v>100</v>
      </c>
      <c r="B79" s="30"/>
      <c r="C79" s="31"/>
      <c r="D79" s="32"/>
      <c r="E79" s="32"/>
      <c r="F79" s="32"/>
      <c r="G79" s="32"/>
      <c r="H79" s="31"/>
    </row>
    <row r="80" spans="1:8" s="6" customFormat="1" ht="18" x14ac:dyDescent="0.4">
      <c r="A80" s="13" t="s">
        <v>19</v>
      </c>
      <c r="B80" s="23"/>
      <c r="C80" s="25"/>
      <c r="D80" s="26"/>
      <c r="E80" s="26"/>
      <c r="F80" s="26"/>
      <c r="G80" s="26"/>
      <c r="H80" s="25"/>
    </row>
    <row r="81" spans="1:8" s="6" customFormat="1" ht="31.5" customHeight="1" x14ac:dyDescent="0.3">
      <c r="A81" s="238" t="s">
        <v>20</v>
      </c>
      <c r="B81" s="16" t="s">
        <v>21</v>
      </c>
      <c r="C81" s="17">
        <v>200</v>
      </c>
      <c r="D81" s="18">
        <v>8.5</v>
      </c>
      <c r="E81" s="18">
        <v>8.6</v>
      </c>
      <c r="F81" s="18">
        <v>47.3</v>
      </c>
      <c r="G81" s="18">
        <v>301.10000000000002</v>
      </c>
      <c r="H81" s="17" t="s">
        <v>101</v>
      </c>
    </row>
    <row r="82" spans="1:8" s="6" customFormat="1" ht="22.5" customHeight="1" x14ac:dyDescent="0.3">
      <c r="A82" s="238"/>
      <c r="B82" s="17" t="s">
        <v>102</v>
      </c>
      <c r="C82" s="17">
        <v>20</v>
      </c>
      <c r="D82" s="18">
        <v>4.6399999999999997</v>
      </c>
      <c r="E82" s="18">
        <v>5.9</v>
      </c>
      <c r="F82" s="18">
        <v>0</v>
      </c>
      <c r="G82" s="18">
        <v>71.7</v>
      </c>
      <c r="H82" s="17" t="s">
        <v>103</v>
      </c>
    </row>
    <row r="83" spans="1:8" s="6" customFormat="1" ht="18" x14ac:dyDescent="0.3">
      <c r="A83" s="238">
        <v>2</v>
      </c>
      <c r="B83" s="17" t="s">
        <v>25</v>
      </c>
      <c r="C83" s="17">
        <v>80</v>
      </c>
      <c r="D83" s="18">
        <v>6.1</v>
      </c>
      <c r="E83" s="18">
        <v>0.6</v>
      </c>
      <c r="F83" s="18">
        <v>39.4</v>
      </c>
      <c r="G83" s="18">
        <v>187.5</v>
      </c>
      <c r="H83" s="17" t="s">
        <v>26</v>
      </c>
    </row>
    <row r="84" spans="1:8" s="6" customFormat="1" ht="24" customHeight="1" x14ac:dyDescent="0.3">
      <c r="A84" s="238">
        <v>3</v>
      </c>
      <c r="B84" s="17" t="s">
        <v>27</v>
      </c>
      <c r="C84" s="17">
        <v>200</v>
      </c>
      <c r="D84" s="18">
        <v>0.2</v>
      </c>
      <c r="E84" s="18">
        <v>0</v>
      </c>
      <c r="F84" s="18">
        <v>6.4</v>
      </c>
      <c r="G84" s="18">
        <v>26.8</v>
      </c>
      <c r="H84" s="17" t="s">
        <v>28</v>
      </c>
    </row>
    <row r="85" spans="1:8" s="6" customFormat="1" ht="17.5" x14ac:dyDescent="0.3">
      <c r="A85" s="19" t="s">
        <v>29</v>
      </c>
      <c r="B85" s="19"/>
      <c r="C85" s="19">
        <f>SUM(C81:C84)</f>
        <v>500</v>
      </c>
      <c r="D85" s="21">
        <f>SUM(D81:D84)</f>
        <v>19.440000000000001</v>
      </c>
      <c r="E85" s="21">
        <f>SUM(E81:E84)</f>
        <v>15.1</v>
      </c>
      <c r="F85" s="21">
        <f>SUM(F81:F84)</f>
        <v>93.1</v>
      </c>
      <c r="G85" s="21">
        <f>SUM(G81:G84)</f>
        <v>587.09999999999991</v>
      </c>
      <c r="H85" s="22"/>
    </row>
    <row r="86" spans="1:8" s="6" customFormat="1" ht="18" x14ac:dyDescent="0.3">
      <c r="A86" s="238" t="s">
        <v>30</v>
      </c>
      <c r="B86" s="16" t="s">
        <v>42</v>
      </c>
      <c r="C86" s="17">
        <v>60</v>
      </c>
      <c r="D86" s="18">
        <v>0.5</v>
      </c>
      <c r="E86" s="18">
        <v>0.1</v>
      </c>
      <c r="F86" s="18">
        <v>1.5</v>
      </c>
      <c r="G86" s="18">
        <v>8.5</v>
      </c>
      <c r="H86" s="17" t="s">
        <v>190</v>
      </c>
    </row>
    <row r="87" spans="1:8" s="6" customFormat="1" ht="21" customHeight="1" x14ac:dyDescent="0.3">
      <c r="A87" s="238"/>
      <c r="B87" s="16" t="s">
        <v>358</v>
      </c>
      <c r="C87" s="17">
        <v>200</v>
      </c>
      <c r="D87" s="18">
        <v>9.5</v>
      </c>
      <c r="E87" s="18">
        <v>6.9</v>
      </c>
      <c r="F87" s="18">
        <v>16.38</v>
      </c>
      <c r="G87" s="18">
        <v>165.1</v>
      </c>
      <c r="H87" s="17" t="s">
        <v>105</v>
      </c>
    </row>
    <row r="88" spans="1:8" s="6" customFormat="1" ht="18" x14ac:dyDescent="0.3">
      <c r="A88" s="238"/>
      <c r="B88" s="17" t="s">
        <v>192</v>
      </c>
      <c r="C88" s="17">
        <v>90</v>
      </c>
      <c r="D88" s="18">
        <v>11.4</v>
      </c>
      <c r="E88" s="18">
        <v>16.100000000000001</v>
      </c>
      <c r="F88" s="18">
        <v>10.9</v>
      </c>
      <c r="G88" s="18">
        <v>234.3</v>
      </c>
      <c r="H88" s="17" t="s">
        <v>193</v>
      </c>
    </row>
    <row r="89" spans="1:8" s="6" customFormat="1" ht="19.5" customHeight="1" x14ac:dyDescent="0.3">
      <c r="A89" s="238"/>
      <c r="B89" s="17" t="s">
        <v>76</v>
      </c>
      <c r="C89" s="17">
        <v>150</v>
      </c>
      <c r="D89" s="18">
        <v>5.3</v>
      </c>
      <c r="E89" s="18">
        <v>4.9000000000000004</v>
      </c>
      <c r="F89" s="18">
        <v>32.799999999999997</v>
      </c>
      <c r="G89" s="18">
        <v>196.8</v>
      </c>
      <c r="H89" s="17" t="s">
        <v>77</v>
      </c>
    </row>
    <row r="90" spans="1:8" s="6" customFormat="1" ht="18" x14ac:dyDescent="0.3">
      <c r="A90" s="238"/>
      <c r="B90" s="17" t="s">
        <v>37</v>
      </c>
      <c r="C90" s="17">
        <v>50</v>
      </c>
      <c r="D90" s="18">
        <v>3.3</v>
      </c>
      <c r="E90" s="18">
        <v>0.6</v>
      </c>
      <c r="F90" s="18">
        <v>19.8</v>
      </c>
      <c r="G90" s="18">
        <v>97.8</v>
      </c>
      <c r="H90" s="17" t="s">
        <v>26</v>
      </c>
    </row>
    <row r="91" spans="1:8" s="6" customFormat="1" ht="18" x14ac:dyDescent="0.3">
      <c r="A91" s="238">
        <v>3</v>
      </c>
      <c r="B91" s="17" t="s">
        <v>54</v>
      </c>
      <c r="C91" s="17">
        <v>200</v>
      </c>
      <c r="D91" s="18">
        <v>0.5</v>
      </c>
      <c r="E91" s="18">
        <v>0</v>
      </c>
      <c r="F91" s="18">
        <v>19.8</v>
      </c>
      <c r="G91" s="18">
        <v>81</v>
      </c>
      <c r="H91" s="17" t="s">
        <v>87</v>
      </c>
    </row>
    <row r="92" spans="1:8" s="6" customFormat="1" ht="17.5" x14ac:dyDescent="0.3">
      <c r="A92" s="19" t="s">
        <v>40</v>
      </c>
      <c r="B92" s="19"/>
      <c r="C92" s="19">
        <f>SUM(C86:C91)</f>
        <v>750</v>
      </c>
      <c r="D92" s="21">
        <f>SUM(D86:D91)</f>
        <v>30.5</v>
      </c>
      <c r="E92" s="21">
        <f>SUM(E86:E91)</f>
        <v>28.6</v>
      </c>
      <c r="F92" s="21">
        <f>SUM(F86:F91)</f>
        <v>101.17999999999999</v>
      </c>
      <c r="G92" s="21">
        <f>SUM(G86:G91)</f>
        <v>783.5</v>
      </c>
      <c r="H92" s="22"/>
    </row>
    <row r="93" spans="1:8" s="6" customFormat="1" ht="18" x14ac:dyDescent="0.4">
      <c r="A93" s="13" t="s">
        <v>41</v>
      </c>
      <c r="B93" s="24"/>
      <c r="C93" s="25"/>
      <c r="D93" s="26"/>
      <c r="E93" s="26"/>
      <c r="F93" s="26"/>
      <c r="G93" s="26"/>
      <c r="H93" s="25"/>
    </row>
    <row r="94" spans="1:8" s="6" customFormat="1" ht="18" x14ac:dyDescent="0.3">
      <c r="A94" s="238" t="s">
        <v>20</v>
      </c>
      <c r="B94" s="16" t="s">
        <v>42</v>
      </c>
      <c r="C94" s="17">
        <v>60</v>
      </c>
      <c r="D94" s="18">
        <v>1</v>
      </c>
      <c r="E94" s="18">
        <v>6.1</v>
      </c>
      <c r="F94" s="18">
        <v>5.8</v>
      </c>
      <c r="G94" s="18">
        <v>81.5</v>
      </c>
      <c r="H94" s="17" t="s">
        <v>108</v>
      </c>
    </row>
    <row r="95" spans="1:8" s="6" customFormat="1" ht="18" x14ac:dyDescent="0.3">
      <c r="A95" s="238"/>
      <c r="B95" s="17" t="s">
        <v>359</v>
      </c>
      <c r="C95" s="17">
        <v>160</v>
      </c>
      <c r="D95" s="18">
        <v>20.3</v>
      </c>
      <c r="E95" s="18">
        <v>27</v>
      </c>
      <c r="F95" s="18">
        <v>3.2</v>
      </c>
      <c r="G95" s="18">
        <v>336.8</v>
      </c>
      <c r="H95" s="17" t="s">
        <v>360</v>
      </c>
    </row>
    <row r="96" spans="1:8" s="6" customFormat="1" ht="18" x14ac:dyDescent="0.3">
      <c r="A96" s="238">
        <v>2</v>
      </c>
      <c r="B96" s="17" t="s">
        <v>25</v>
      </c>
      <c r="C96" s="17">
        <v>80</v>
      </c>
      <c r="D96" s="18">
        <v>6.1</v>
      </c>
      <c r="E96" s="18">
        <v>0.6</v>
      </c>
      <c r="F96" s="18">
        <v>39.4</v>
      </c>
      <c r="G96" s="18">
        <v>187.5</v>
      </c>
      <c r="H96" s="17" t="s">
        <v>26</v>
      </c>
    </row>
    <row r="97" spans="1:8" s="6" customFormat="1" ht="18" x14ac:dyDescent="0.3">
      <c r="A97" s="238"/>
      <c r="B97" s="17" t="s">
        <v>46</v>
      </c>
      <c r="C97" s="17">
        <v>200</v>
      </c>
      <c r="D97" s="18">
        <v>0.2</v>
      </c>
      <c r="E97" s="18">
        <v>0.1</v>
      </c>
      <c r="F97" s="18">
        <v>6.6</v>
      </c>
      <c r="G97" s="18">
        <v>27.9</v>
      </c>
      <c r="H97" s="17" t="s">
        <v>47</v>
      </c>
    </row>
    <row r="98" spans="1:8" s="6" customFormat="1" ht="17.5" x14ac:dyDescent="0.3">
      <c r="A98" s="19" t="s">
        <v>29</v>
      </c>
      <c r="B98" s="19"/>
      <c r="C98" s="19">
        <f>SUM(C94:C97)</f>
        <v>500</v>
      </c>
      <c r="D98" s="21">
        <f>SUM(D94:D97)</f>
        <v>27.599999999999998</v>
      </c>
      <c r="E98" s="21">
        <f>SUM(E94:E97)</f>
        <v>33.800000000000004</v>
      </c>
      <c r="F98" s="21">
        <f>SUM(F94:F97)</f>
        <v>55</v>
      </c>
      <c r="G98" s="21">
        <f>SUM(G94:G97)</f>
        <v>633.69999999999993</v>
      </c>
      <c r="H98" s="22"/>
    </row>
    <row r="99" spans="1:8" s="6" customFormat="1" ht="18" x14ac:dyDescent="0.3">
      <c r="A99" s="238" t="s">
        <v>30</v>
      </c>
      <c r="B99" s="16" t="s">
        <v>42</v>
      </c>
      <c r="C99" s="17">
        <v>60</v>
      </c>
      <c r="D99" s="18">
        <v>1.5</v>
      </c>
      <c r="E99" s="18">
        <v>6.1</v>
      </c>
      <c r="F99" s="18">
        <v>6.2</v>
      </c>
      <c r="G99" s="18">
        <v>85.8</v>
      </c>
      <c r="H99" s="17" t="s">
        <v>196</v>
      </c>
    </row>
    <row r="100" spans="1:8" s="6" customFormat="1" ht="36" x14ac:dyDescent="0.3">
      <c r="A100" s="238">
        <v>2</v>
      </c>
      <c r="B100" s="17" t="s">
        <v>361</v>
      </c>
      <c r="C100" s="17">
        <v>250</v>
      </c>
      <c r="D100" s="18">
        <v>11.3</v>
      </c>
      <c r="E100" s="18">
        <v>3.82</v>
      </c>
      <c r="F100" s="18">
        <v>23.29</v>
      </c>
      <c r="G100" s="18">
        <v>172.7</v>
      </c>
      <c r="H100" s="17" t="s">
        <v>112</v>
      </c>
    </row>
    <row r="101" spans="1:8" s="6" customFormat="1" ht="26.25" customHeight="1" x14ac:dyDescent="0.3">
      <c r="A101" s="238">
        <v>3</v>
      </c>
      <c r="B101" s="17" t="s">
        <v>113</v>
      </c>
      <c r="C101" s="17">
        <v>250</v>
      </c>
      <c r="D101" s="18">
        <v>31.01</v>
      </c>
      <c r="E101" s="18">
        <v>7.78</v>
      </c>
      <c r="F101" s="18">
        <v>21.98</v>
      </c>
      <c r="G101" s="18">
        <v>292.10000000000002</v>
      </c>
      <c r="H101" s="17" t="s">
        <v>114</v>
      </c>
    </row>
    <row r="102" spans="1:8" s="6" customFormat="1" ht="18" x14ac:dyDescent="0.3">
      <c r="A102" s="238">
        <v>4</v>
      </c>
      <c r="B102" s="17" t="s">
        <v>37</v>
      </c>
      <c r="C102" s="17">
        <v>80</v>
      </c>
      <c r="D102" s="18">
        <v>5.3</v>
      </c>
      <c r="E102" s="18">
        <v>1</v>
      </c>
      <c r="F102" s="18">
        <v>31.7</v>
      </c>
      <c r="G102" s="18">
        <v>156.5</v>
      </c>
      <c r="H102" s="17" t="s">
        <v>26</v>
      </c>
    </row>
    <row r="103" spans="1:8" s="6" customFormat="1" ht="18" x14ac:dyDescent="0.3">
      <c r="A103" s="238">
        <v>5</v>
      </c>
      <c r="B103" s="17" t="s">
        <v>115</v>
      </c>
      <c r="C103" s="17">
        <v>200</v>
      </c>
      <c r="D103" s="18">
        <v>0.31</v>
      </c>
      <c r="E103" s="18">
        <v>0.1</v>
      </c>
      <c r="F103" s="18">
        <v>1.63</v>
      </c>
      <c r="G103" s="18">
        <v>28.6</v>
      </c>
      <c r="H103" s="17" t="s">
        <v>116</v>
      </c>
    </row>
    <row r="104" spans="1:8" s="6" customFormat="1" ht="17.5" x14ac:dyDescent="0.3">
      <c r="A104" s="19" t="s">
        <v>40</v>
      </c>
      <c r="B104" s="19"/>
      <c r="C104" s="19">
        <f>SUM(C99:C103)</f>
        <v>840</v>
      </c>
      <c r="D104" s="21">
        <f>SUM(D99:D103)</f>
        <v>49.42</v>
      </c>
      <c r="E104" s="21">
        <f>SUM(E99:E103)</f>
        <v>18.8</v>
      </c>
      <c r="F104" s="21">
        <f>SUM(F99:F103)</f>
        <v>84.8</v>
      </c>
      <c r="G104" s="21">
        <f>SUM(G99:G103)</f>
        <v>735.7</v>
      </c>
      <c r="H104" s="22"/>
    </row>
    <row r="105" spans="1:8" s="6" customFormat="1" ht="18" x14ac:dyDescent="0.4">
      <c r="A105" s="13" t="s">
        <v>56</v>
      </c>
      <c r="B105" s="24"/>
      <c r="C105" s="25"/>
      <c r="D105" s="26"/>
      <c r="E105" s="26"/>
      <c r="F105" s="26"/>
      <c r="G105" s="26"/>
      <c r="H105" s="25"/>
    </row>
    <row r="106" spans="1:8" s="6" customFormat="1" ht="23.25" customHeight="1" x14ac:dyDescent="0.3">
      <c r="A106" s="238" t="s">
        <v>20</v>
      </c>
      <c r="B106" s="16" t="s">
        <v>21</v>
      </c>
      <c r="C106" s="17">
        <v>200</v>
      </c>
      <c r="D106" s="18">
        <v>8.1</v>
      </c>
      <c r="E106" s="18">
        <v>9.1999999999999993</v>
      </c>
      <c r="F106" s="18">
        <v>38.6</v>
      </c>
      <c r="G106" s="18">
        <v>270.3</v>
      </c>
      <c r="H106" s="17" t="s">
        <v>117</v>
      </c>
    </row>
    <row r="107" spans="1:8" s="6" customFormat="1" ht="28.5" customHeight="1" x14ac:dyDescent="0.3">
      <c r="A107" s="238"/>
      <c r="B107" s="17" t="s">
        <v>174</v>
      </c>
      <c r="C107" s="17">
        <v>20</v>
      </c>
      <c r="D107" s="18">
        <v>0.1</v>
      </c>
      <c r="E107" s="18">
        <v>0</v>
      </c>
      <c r="F107" s="18">
        <v>13</v>
      </c>
      <c r="G107" s="18">
        <v>52.3</v>
      </c>
      <c r="H107" s="17" t="s">
        <v>26</v>
      </c>
    </row>
    <row r="108" spans="1:8" s="6" customFormat="1" ht="18" x14ac:dyDescent="0.3">
      <c r="A108" s="238">
        <v>2</v>
      </c>
      <c r="B108" s="17" t="s">
        <v>25</v>
      </c>
      <c r="C108" s="17">
        <v>80</v>
      </c>
      <c r="D108" s="18">
        <v>6.1</v>
      </c>
      <c r="E108" s="18">
        <v>0.6</v>
      </c>
      <c r="F108" s="18">
        <v>39.4</v>
      </c>
      <c r="G108" s="18">
        <v>187.5</v>
      </c>
      <c r="H108" s="17" t="s">
        <v>26</v>
      </c>
    </row>
    <row r="109" spans="1:8" s="6" customFormat="1" ht="18" x14ac:dyDescent="0.3">
      <c r="A109" s="238">
        <v>3</v>
      </c>
      <c r="B109" s="17" t="s">
        <v>59</v>
      </c>
      <c r="C109" s="17">
        <v>200</v>
      </c>
      <c r="D109" s="18">
        <v>0.31</v>
      </c>
      <c r="E109" s="18">
        <v>0.1</v>
      </c>
      <c r="F109" s="18">
        <v>1.63</v>
      </c>
      <c r="G109" s="18">
        <v>8.6</v>
      </c>
      <c r="H109" s="17" t="s">
        <v>60</v>
      </c>
    </row>
    <row r="110" spans="1:8" s="6" customFormat="1" ht="18.5" x14ac:dyDescent="0.45">
      <c r="A110" s="19" t="s">
        <v>29</v>
      </c>
      <c r="B110" s="28"/>
      <c r="C110" s="19">
        <f>SUM(C106:C109)</f>
        <v>500</v>
      </c>
      <c r="D110" s="21">
        <f>SUM(D106:D109)</f>
        <v>14.61</v>
      </c>
      <c r="E110" s="21">
        <f>SUM(E106:E109)</f>
        <v>9.8999999999999986</v>
      </c>
      <c r="F110" s="21">
        <f>SUM(F106:F109)</f>
        <v>92.63</v>
      </c>
      <c r="G110" s="21">
        <f>SUM(G106:G109)</f>
        <v>518.70000000000005</v>
      </c>
      <c r="H110" s="22"/>
    </row>
    <row r="111" spans="1:8" s="6" customFormat="1" ht="18" x14ac:dyDescent="0.3">
      <c r="A111" s="238" t="s">
        <v>30</v>
      </c>
      <c r="B111" s="16" t="s">
        <v>42</v>
      </c>
      <c r="C111" s="17">
        <v>60</v>
      </c>
      <c r="D111" s="18">
        <v>3.1</v>
      </c>
      <c r="E111" s="18">
        <v>8.1999999999999993</v>
      </c>
      <c r="F111" s="18">
        <v>6.1</v>
      </c>
      <c r="G111" s="18">
        <v>110.6</v>
      </c>
      <c r="H111" s="17" t="s">
        <v>182</v>
      </c>
    </row>
    <row r="112" spans="1:8" s="6" customFormat="1" ht="30" customHeight="1" x14ac:dyDescent="0.3">
      <c r="A112" s="238">
        <v>2</v>
      </c>
      <c r="B112" s="17" t="s">
        <v>362</v>
      </c>
      <c r="C112" s="17">
        <v>200</v>
      </c>
      <c r="D112" s="18">
        <v>7.51</v>
      </c>
      <c r="E112" s="18">
        <v>7.96</v>
      </c>
      <c r="F112" s="18">
        <v>10.24</v>
      </c>
      <c r="G112" s="18">
        <v>142.5</v>
      </c>
      <c r="H112" s="17" t="s">
        <v>120</v>
      </c>
    </row>
    <row r="113" spans="1:8" s="6" customFormat="1" ht="18" x14ac:dyDescent="0.3">
      <c r="A113" s="238">
        <v>3</v>
      </c>
      <c r="B113" s="17" t="s">
        <v>201</v>
      </c>
      <c r="C113" s="17">
        <v>90</v>
      </c>
      <c r="D113" s="18">
        <v>17.2</v>
      </c>
      <c r="E113" s="18">
        <v>3.9</v>
      </c>
      <c r="F113" s="18">
        <v>12</v>
      </c>
      <c r="G113" s="18">
        <v>151.80000000000001</v>
      </c>
      <c r="H113" s="17" t="s">
        <v>202</v>
      </c>
    </row>
    <row r="114" spans="1:8" s="6" customFormat="1" ht="18" x14ac:dyDescent="0.3">
      <c r="A114" s="238">
        <v>4</v>
      </c>
      <c r="B114" s="17" t="s">
        <v>35</v>
      </c>
      <c r="C114" s="17">
        <v>150</v>
      </c>
      <c r="D114" s="18">
        <v>8.1999999999999993</v>
      </c>
      <c r="E114" s="18">
        <v>6.3</v>
      </c>
      <c r="F114" s="18">
        <v>35.9</v>
      </c>
      <c r="G114" s="18">
        <v>233.7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SUM(C111:C116)</f>
        <v>780</v>
      </c>
      <c r="D117" s="21">
        <f>SUM(D111:D116)</f>
        <v>41.41</v>
      </c>
      <c r="E117" s="21">
        <f>SUM(E111:E116)</f>
        <v>27.36</v>
      </c>
      <c r="F117" s="21">
        <f>SUM(F111:F116)</f>
        <v>102.74</v>
      </c>
      <c r="G117" s="21">
        <f>SUM(G111:G116)</f>
        <v>822.89999999999986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26.25" customHeight="1" x14ac:dyDescent="0.3">
      <c r="A119" s="238" t="s">
        <v>20</v>
      </c>
      <c r="B119" s="16" t="s">
        <v>42</v>
      </c>
      <c r="C119" s="17">
        <v>60</v>
      </c>
      <c r="D119" s="18">
        <v>0.5</v>
      </c>
      <c r="E119" s="18">
        <v>6.1</v>
      </c>
      <c r="F119" s="18">
        <v>4.3</v>
      </c>
      <c r="G119" s="18">
        <v>74.3</v>
      </c>
      <c r="H119" s="17" t="s">
        <v>81</v>
      </c>
    </row>
    <row r="120" spans="1:8" s="6" customFormat="1" ht="36.75" customHeight="1" x14ac:dyDescent="0.3">
      <c r="A120" s="238"/>
      <c r="B120" s="16" t="s">
        <v>363</v>
      </c>
      <c r="C120" s="17">
        <v>160</v>
      </c>
      <c r="D120" s="18">
        <v>7</v>
      </c>
      <c r="E120" s="18">
        <v>2</v>
      </c>
      <c r="F120" s="18">
        <v>91.7</v>
      </c>
      <c r="G120" s="18">
        <v>412.3</v>
      </c>
      <c r="H120" s="17" t="s">
        <v>124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500</v>
      </c>
      <c r="D123" s="21">
        <f>SUM(D119:D122)</f>
        <v>13.799999999999999</v>
      </c>
      <c r="E123" s="21">
        <f>SUM(E119:E122)</f>
        <v>8.6999999999999993</v>
      </c>
      <c r="F123" s="21">
        <f>SUM(F119:F122)</f>
        <v>141.80000000000001</v>
      </c>
      <c r="G123" s="21">
        <f>SUM(G119:G122)</f>
        <v>700.9</v>
      </c>
      <c r="H123" s="22"/>
    </row>
    <row r="124" spans="1:8" s="6" customFormat="1" ht="18" x14ac:dyDescent="0.3">
      <c r="A124" s="238" t="s">
        <v>30</v>
      </c>
      <c r="B124" s="16" t="s">
        <v>42</v>
      </c>
      <c r="C124" s="17">
        <v>60</v>
      </c>
      <c r="D124" s="18">
        <v>0.8</v>
      </c>
      <c r="E124" s="18">
        <v>2.7</v>
      </c>
      <c r="F124" s="18">
        <v>4.5999999999999996</v>
      </c>
      <c r="G124" s="18">
        <v>45.7</v>
      </c>
      <c r="H124" s="17" t="s">
        <v>203</v>
      </c>
    </row>
    <row r="125" spans="1:8" s="6" customFormat="1" ht="24" customHeight="1" x14ac:dyDescent="0.3">
      <c r="A125" s="238">
        <v>2</v>
      </c>
      <c r="B125" s="17" t="s">
        <v>94</v>
      </c>
      <c r="C125" s="17">
        <v>200</v>
      </c>
      <c r="D125" s="18">
        <v>8.6</v>
      </c>
      <c r="E125" s="18">
        <v>6.1</v>
      </c>
      <c r="F125" s="18">
        <v>13.9</v>
      </c>
      <c r="G125" s="18">
        <v>144.9</v>
      </c>
      <c r="H125" s="17" t="s">
        <v>95</v>
      </c>
    </row>
    <row r="126" spans="1:8" s="6" customFormat="1" ht="18" x14ac:dyDescent="0.3">
      <c r="A126" s="238">
        <v>3</v>
      </c>
      <c r="B126" s="17" t="s">
        <v>128</v>
      </c>
      <c r="C126" s="17">
        <v>90</v>
      </c>
      <c r="D126" s="18">
        <v>17.09</v>
      </c>
      <c r="E126" s="18">
        <v>19.760000000000002</v>
      </c>
      <c r="F126" s="18">
        <v>4.95</v>
      </c>
      <c r="G126" s="18">
        <v>266.10000000000002</v>
      </c>
      <c r="H126" s="17" t="s">
        <v>129</v>
      </c>
    </row>
    <row r="127" spans="1:8" s="6" customFormat="1" ht="18" x14ac:dyDescent="0.3">
      <c r="A127" s="238"/>
      <c r="B127" s="17" t="s">
        <v>52</v>
      </c>
      <c r="C127" s="17">
        <v>150</v>
      </c>
      <c r="D127" s="18">
        <v>3.6</v>
      </c>
      <c r="E127" s="18">
        <v>4.8</v>
      </c>
      <c r="F127" s="18">
        <v>36.4</v>
      </c>
      <c r="G127" s="18">
        <v>203.5</v>
      </c>
      <c r="H127" s="17" t="s">
        <v>53</v>
      </c>
    </row>
    <row r="128" spans="1:8" s="6" customFormat="1" ht="18" x14ac:dyDescent="0.3">
      <c r="A128" s="238">
        <v>5</v>
      </c>
      <c r="B128" s="17" t="s">
        <v>37</v>
      </c>
      <c r="C128" s="17">
        <v>80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"/>
      <c r="B129" s="17" t="s">
        <v>78</v>
      </c>
      <c r="C129" s="17">
        <v>200</v>
      </c>
      <c r="D129" s="18">
        <v>1</v>
      </c>
      <c r="E129" s="18">
        <v>0.1</v>
      </c>
      <c r="F129" s="18">
        <v>15.6</v>
      </c>
      <c r="G129" s="18">
        <v>66.900000000000006</v>
      </c>
      <c r="H129" s="17" t="s">
        <v>79</v>
      </c>
    </row>
    <row r="130" spans="1:8" s="6" customFormat="1" ht="17.5" x14ac:dyDescent="0.3">
      <c r="A130" s="19" t="s">
        <v>40</v>
      </c>
      <c r="B130" s="19"/>
      <c r="C130" s="19">
        <f>SUM(C124:C129)</f>
        <v>780</v>
      </c>
      <c r="D130" s="21">
        <f>SUM(D124:D129)</f>
        <v>36.39</v>
      </c>
      <c r="E130" s="21">
        <f>SUM(E124:E129)</f>
        <v>34.46</v>
      </c>
      <c r="F130" s="21">
        <f>SUM(F124:F129)</f>
        <v>107.14999999999999</v>
      </c>
      <c r="G130" s="21">
        <f>SUM(G124:G129)</f>
        <v>883.6</v>
      </c>
      <c r="H130" s="22"/>
    </row>
    <row r="131" spans="1:8" s="6" customFormat="1" ht="18" x14ac:dyDescent="0.4">
      <c r="A131" s="13" t="s">
        <v>80</v>
      </c>
      <c r="B131" s="24"/>
      <c r="C131" s="25"/>
      <c r="D131" s="26"/>
      <c r="E131" s="26"/>
      <c r="F131" s="26"/>
      <c r="G131" s="26"/>
      <c r="H131" s="25"/>
    </row>
    <row r="132" spans="1:8" s="6" customFormat="1" ht="21.75" customHeight="1" x14ac:dyDescent="0.3">
      <c r="A132" s="238" t="s">
        <v>20</v>
      </c>
      <c r="B132" s="16" t="s">
        <v>21</v>
      </c>
      <c r="C132" s="17">
        <v>150</v>
      </c>
      <c r="D132" s="18">
        <v>5.4</v>
      </c>
      <c r="E132" s="18">
        <v>4.3</v>
      </c>
      <c r="F132" s="18">
        <v>20</v>
      </c>
      <c r="G132" s="18">
        <v>145.5</v>
      </c>
      <c r="H132" s="17" t="s">
        <v>130</v>
      </c>
    </row>
    <row r="133" spans="1:8" s="6" customFormat="1" ht="21.75" customHeight="1" x14ac:dyDescent="0.3">
      <c r="A133" s="238"/>
      <c r="B133" s="17" t="s">
        <v>90</v>
      </c>
      <c r="C133" s="17">
        <v>10</v>
      </c>
      <c r="D133" s="18">
        <v>0.1</v>
      </c>
      <c r="E133" s="18">
        <v>7.3</v>
      </c>
      <c r="F133" s="18">
        <v>0.1</v>
      </c>
      <c r="G133" s="18">
        <v>66.099999999999994</v>
      </c>
      <c r="H133" s="17" t="s">
        <v>91</v>
      </c>
    </row>
    <row r="134" spans="1:8" s="6" customFormat="1" ht="21.75" customHeight="1" x14ac:dyDescent="0.3">
      <c r="A134" s="238"/>
      <c r="B134" s="17" t="s">
        <v>25</v>
      </c>
      <c r="C134" s="17">
        <v>80</v>
      </c>
      <c r="D134" s="18">
        <v>6.1</v>
      </c>
      <c r="E134" s="18">
        <v>0.6</v>
      </c>
      <c r="F134" s="18">
        <v>39.4</v>
      </c>
      <c r="G134" s="18">
        <v>187.5</v>
      </c>
      <c r="H134" s="17" t="s">
        <v>26</v>
      </c>
    </row>
    <row r="135" spans="1:8" s="6" customFormat="1" ht="21.75" customHeight="1" x14ac:dyDescent="0.3">
      <c r="A135" s="238"/>
      <c r="B135" s="17" t="s">
        <v>46</v>
      </c>
      <c r="C135" s="17">
        <v>200</v>
      </c>
      <c r="D135" s="18">
        <v>0.2</v>
      </c>
      <c r="E135" s="18">
        <v>0.1</v>
      </c>
      <c r="F135" s="18">
        <v>6.6</v>
      </c>
      <c r="G135" s="18">
        <v>27.9</v>
      </c>
      <c r="H135" s="17" t="s">
        <v>47</v>
      </c>
    </row>
    <row r="136" spans="1:8" s="6" customFormat="1" ht="21.75" customHeight="1" x14ac:dyDescent="0.3">
      <c r="A136" s="238">
        <v>4</v>
      </c>
      <c r="B136" s="17" t="s">
        <v>131</v>
      </c>
      <c r="C136" s="17">
        <v>100</v>
      </c>
      <c r="D136" s="18">
        <v>0.4</v>
      </c>
      <c r="E136" s="18">
        <v>0.4</v>
      </c>
      <c r="F136" s="18">
        <v>9.8000000000000007</v>
      </c>
      <c r="G136" s="18">
        <v>44.4</v>
      </c>
      <c r="H136" s="17" t="s">
        <v>26</v>
      </c>
    </row>
    <row r="137" spans="1:8" s="6" customFormat="1" ht="17.5" x14ac:dyDescent="0.3">
      <c r="A137" s="19" t="s">
        <v>29</v>
      </c>
      <c r="B137" s="19"/>
      <c r="C137" s="19">
        <f>SUM(C132:C136)</f>
        <v>540</v>
      </c>
      <c r="D137" s="21">
        <f>SUM(D132:D136)</f>
        <v>12.2</v>
      </c>
      <c r="E137" s="21">
        <f>SUM(E132:E136)</f>
        <v>12.7</v>
      </c>
      <c r="F137" s="21">
        <f>SUM(F132:F136)</f>
        <v>75.899999999999991</v>
      </c>
      <c r="G137" s="21">
        <f>SUM(G132:G136)</f>
        <v>471.4</v>
      </c>
      <c r="H137" s="22"/>
    </row>
    <row r="138" spans="1:8" s="6" customFormat="1" ht="18" x14ac:dyDescent="0.3">
      <c r="A138" s="238" t="s">
        <v>30</v>
      </c>
      <c r="B138" s="16" t="s">
        <v>42</v>
      </c>
      <c r="C138" s="17">
        <v>60</v>
      </c>
      <c r="D138" s="18">
        <v>0.9</v>
      </c>
      <c r="E138" s="18">
        <v>5.3</v>
      </c>
      <c r="F138" s="18">
        <v>5.8</v>
      </c>
      <c r="G138" s="18">
        <v>74.7</v>
      </c>
      <c r="H138" s="17" t="s">
        <v>178</v>
      </c>
    </row>
    <row r="139" spans="1:8" s="6" customFormat="1" ht="18" x14ac:dyDescent="0.3">
      <c r="A139" s="238">
        <v>2</v>
      </c>
      <c r="B139" s="17" t="s">
        <v>208</v>
      </c>
      <c r="C139" s="17">
        <v>200</v>
      </c>
      <c r="D139" s="18">
        <v>9.39</v>
      </c>
      <c r="E139" s="18">
        <v>6.07</v>
      </c>
      <c r="F139" s="18">
        <v>11.76</v>
      </c>
      <c r="G139" s="18">
        <v>139.19999999999999</v>
      </c>
      <c r="H139" s="17" t="s">
        <v>133</v>
      </c>
    </row>
    <row r="140" spans="1:8" s="6" customFormat="1" ht="18" x14ac:dyDescent="0.3">
      <c r="A140" s="238"/>
      <c r="B140" s="17" t="s">
        <v>134</v>
      </c>
      <c r="C140" s="17">
        <v>200</v>
      </c>
      <c r="D140" s="18">
        <v>15.32</v>
      </c>
      <c r="E140" s="18">
        <v>14.73</v>
      </c>
      <c r="F140" s="18">
        <v>38.58</v>
      </c>
      <c r="G140" s="18">
        <v>348.3</v>
      </c>
      <c r="H140" s="17" t="s">
        <v>135</v>
      </c>
    </row>
    <row r="141" spans="1:8" s="6" customFormat="1" ht="18" x14ac:dyDescent="0.3">
      <c r="A141" s="238"/>
      <c r="B141" s="17" t="s">
        <v>37</v>
      </c>
      <c r="C141" s="17">
        <v>80</v>
      </c>
      <c r="D141" s="18">
        <v>5.3</v>
      </c>
      <c r="E141" s="18">
        <v>1</v>
      </c>
      <c r="F141" s="18">
        <v>31.7</v>
      </c>
      <c r="G141" s="18">
        <v>156.5</v>
      </c>
      <c r="H141" s="17" t="s">
        <v>26</v>
      </c>
    </row>
    <row r="142" spans="1:8" s="6" customFormat="1" ht="18" x14ac:dyDescent="0.3">
      <c r="A142" s="238">
        <v>4</v>
      </c>
      <c r="B142" s="17" t="s">
        <v>98</v>
      </c>
      <c r="C142" s="17">
        <v>200</v>
      </c>
      <c r="D142" s="18">
        <v>0.1</v>
      </c>
      <c r="E142" s="18">
        <v>0</v>
      </c>
      <c r="F142" s="18">
        <v>7</v>
      </c>
      <c r="G142" s="18">
        <v>28.8</v>
      </c>
      <c r="H142" s="17" t="s">
        <v>136</v>
      </c>
    </row>
    <row r="143" spans="1:8" s="6" customFormat="1" ht="17.5" x14ac:dyDescent="0.3">
      <c r="A143" s="19" t="s">
        <v>40</v>
      </c>
      <c r="B143" s="19"/>
      <c r="C143" s="19">
        <f>SUM(C138:C142)</f>
        <v>740</v>
      </c>
      <c r="D143" s="21">
        <f>SUM(D138:D142)</f>
        <v>31.01</v>
      </c>
      <c r="E143" s="21">
        <f>SUM(E138:E142)</f>
        <v>27.1</v>
      </c>
      <c r="F143" s="21">
        <f>SUM(F138:F142)</f>
        <v>94.84</v>
      </c>
      <c r="G143" s="21">
        <f>SUM(G138:G142)</f>
        <v>747.5</v>
      </c>
      <c r="H143" s="22"/>
    </row>
    <row r="144" spans="1:8" s="6" customFormat="1" ht="17.5" x14ac:dyDescent="0.3">
      <c r="A144" s="240" t="s">
        <v>142</v>
      </c>
      <c r="B144" s="240"/>
      <c r="C144" s="36">
        <f>(C137+C123+C110+C98+C85+C71+C57+C43+C30+C17)/10</f>
        <v>505</v>
      </c>
      <c r="D144" s="66">
        <f>(D137+D123+D110+D98+D85+D71+D57+D43+D30+D17)/10</f>
        <v>17.884999999999998</v>
      </c>
      <c r="E144" s="66">
        <f>(E137+E123+E110+E98+E85+E71+E57+E43+E30+E17)/10</f>
        <v>15.366999999999999</v>
      </c>
      <c r="F144" s="66">
        <f>(F137+F123+F110+F98+F85+F71+F57+F43+F30+F17)/10</f>
        <v>88.058999999999983</v>
      </c>
      <c r="G144" s="66">
        <f>(G137+G123+G110+G98+G85+G71+G57+G43+G30+G17)/10</f>
        <v>562.76</v>
      </c>
      <c r="H144" s="22"/>
    </row>
    <row r="145" spans="1:8" s="6" customFormat="1" ht="17.5" x14ac:dyDescent="0.3">
      <c r="A145" s="240" t="s">
        <v>143</v>
      </c>
      <c r="B145" s="240"/>
      <c r="C145" s="36">
        <f>(C143+C130+C117+C104+C92+C78+C64+C50+C37+C24)/10</f>
        <v>776</v>
      </c>
      <c r="D145" s="66">
        <f>(D143+D130+D117+D104+D92+D78+D64+D50+D37+D24)/10</f>
        <v>36.043999999999997</v>
      </c>
      <c r="E145" s="66">
        <f>(E143+E130+E117+E104+E92+E78+E64+E50+E37+E24)/10</f>
        <v>28.776999999999997</v>
      </c>
      <c r="F145" s="66">
        <f>(F143+F130+F117+F104+F92+F78+F64+F50+F37+F24)/10</f>
        <v>98.777000000000015</v>
      </c>
      <c r="G145" s="66">
        <f>(G143+G130+G117+G104+G92+G78+G64+G50+G37+G24)/10</f>
        <v>805.07999999999993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1281</v>
      </c>
      <c r="D146" s="66">
        <f>D144+D145</f>
        <v>53.928999999999995</v>
      </c>
      <c r="E146" s="66">
        <f>E144+E145</f>
        <v>44.143999999999998</v>
      </c>
      <c r="F146" s="66">
        <f>F144+F145</f>
        <v>186.83600000000001</v>
      </c>
      <c r="G146" s="66">
        <f>G144+G145</f>
        <v>1367.84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25.5" customHeight="1" x14ac:dyDescent="0.3">
      <c r="A148" s="241" t="s">
        <v>146</v>
      </c>
      <c r="B148" s="241"/>
      <c r="C148" s="241"/>
      <c r="D148" s="241"/>
      <c r="E148" s="241"/>
      <c r="F148" s="241"/>
      <c r="G148" s="241"/>
      <c r="H148" s="43"/>
    </row>
    <row r="149" spans="1:8" s="6" customFormat="1" ht="26.25" customHeight="1" x14ac:dyDescent="0.3">
      <c r="A149" s="241" t="s">
        <v>147</v>
      </c>
      <c r="B149" s="241"/>
      <c r="C149" s="241"/>
      <c r="D149" s="241"/>
      <c r="E149" s="241"/>
      <c r="F149" s="241"/>
      <c r="G149" s="241"/>
      <c r="H149" s="241"/>
    </row>
    <row r="150" spans="1:8" s="6" customFormat="1" ht="22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44"/>
    </row>
    <row r="151" spans="1:8" s="6" customFormat="1" ht="31.5" customHeight="1" x14ac:dyDescent="0.3">
      <c r="A151" s="241" t="s">
        <v>149</v>
      </c>
      <c r="B151" s="241"/>
      <c r="C151" s="241"/>
      <c r="D151" s="241"/>
      <c r="E151" s="241"/>
      <c r="F151" s="241"/>
      <c r="G151" s="241"/>
      <c r="H151" s="241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6.5" x14ac:dyDescent="0.35">
      <c r="A161" s="244"/>
      <c r="B161" s="244"/>
      <c r="C161" s="244"/>
      <c r="D161" s="48" t="s">
        <v>217</v>
      </c>
      <c r="E161" s="48" t="s">
        <v>218</v>
      </c>
      <c r="F161" s="46"/>
      <c r="G161" s="47"/>
    </row>
    <row r="162" spans="1:7" ht="17.5" x14ac:dyDescent="0.35">
      <c r="A162" s="49" t="s">
        <v>219</v>
      </c>
      <c r="B162" s="50">
        <v>503.3</v>
      </c>
      <c r="C162" s="50">
        <v>500</v>
      </c>
      <c r="D162" s="51">
        <v>1.02</v>
      </c>
      <c r="E162" s="51">
        <v>0.21</v>
      </c>
      <c r="F162" s="52"/>
      <c r="G162" s="53"/>
    </row>
    <row r="163" spans="1:7" ht="17.5" x14ac:dyDescent="0.35">
      <c r="A163" s="49" t="s">
        <v>220</v>
      </c>
      <c r="B163" s="50">
        <v>553</v>
      </c>
      <c r="C163" s="50" t="s">
        <v>221</v>
      </c>
      <c r="D163" s="51">
        <v>1.1200000000000001</v>
      </c>
      <c r="E163" s="51">
        <v>0.22</v>
      </c>
      <c r="F163" s="46"/>
      <c r="G163" s="47"/>
    </row>
    <row r="164" spans="1:7" ht="17.5" x14ac:dyDescent="0.35">
      <c r="A164" s="49" t="s">
        <v>222</v>
      </c>
      <c r="B164" s="50">
        <v>18.37</v>
      </c>
      <c r="C164" s="54">
        <v>15.4</v>
      </c>
      <c r="D164" s="51">
        <v>1.19</v>
      </c>
      <c r="E164" s="51">
        <v>0.24</v>
      </c>
      <c r="F164" s="46"/>
      <c r="G164" s="47"/>
    </row>
    <row r="165" spans="1:7" ht="17.5" x14ac:dyDescent="0.35">
      <c r="A165" s="49" t="s">
        <v>223</v>
      </c>
      <c r="B165" s="50">
        <v>20.32</v>
      </c>
      <c r="C165" s="54">
        <v>15.8</v>
      </c>
      <c r="D165" s="51">
        <v>1.29</v>
      </c>
      <c r="E165" s="51">
        <v>0.26</v>
      </c>
      <c r="F165" s="46"/>
      <c r="G165" s="47"/>
    </row>
    <row r="166" spans="1:7" ht="17.5" x14ac:dyDescent="0.35">
      <c r="A166" s="49" t="s">
        <v>224</v>
      </c>
      <c r="B166" s="50">
        <v>74.16</v>
      </c>
      <c r="C166" s="50">
        <v>67</v>
      </c>
      <c r="D166" s="51">
        <v>1.1100000000000001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4.8099999999999996</v>
      </c>
      <c r="C167" s="50">
        <v>12</v>
      </c>
      <c r="D167" s="51">
        <v>0.4</v>
      </c>
      <c r="E167" s="51">
        <v>0.08</v>
      </c>
      <c r="F167" s="46"/>
      <c r="G167" s="47"/>
    </row>
    <row r="168" spans="1:7" ht="17.5" x14ac:dyDescent="0.35">
      <c r="A168" s="49" t="s">
        <v>226</v>
      </c>
      <c r="B168" s="50">
        <v>0.2</v>
      </c>
      <c r="C168" s="50" t="s">
        <v>227</v>
      </c>
      <c r="D168" s="51">
        <v>0.83</v>
      </c>
      <c r="E168" s="51">
        <v>0.17</v>
      </c>
      <c r="F168" s="46"/>
      <c r="G168" s="47"/>
    </row>
    <row r="169" spans="1:7" ht="17.5" x14ac:dyDescent="0.35">
      <c r="A169" s="49" t="s">
        <v>228</v>
      </c>
      <c r="B169" s="50">
        <v>0.28999999999999998</v>
      </c>
      <c r="C169" s="50" t="s">
        <v>229</v>
      </c>
      <c r="D169" s="51">
        <v>1.04</v>
      </c>
      <c r="E169" s="51">
        <v>0.21</v>
      </c>
      <c r="F169" s="46"/>
      <c r="G169" s="47"/>
    </row>
    <row r="170" spans="1:7" ht="17.5" x14ac:dyDescent="0.35">
      <c r="A170" s="49" t="s">
        <v>230</v>
      </c>
      <c r="B170" s="50">
        <v>328.86</v>
      </c>
      <c r="C170" s="50">
        <v>140</v>
      </c>
      <c r="D170" s="51">
        <v>2.35</v>
      </c>
      <c r="E170" s="51">
        <v>0.47</v>
      </c>
      <c r="F170" s="46"/>
      <c r="G170" s="47"/>
    </row>
    <row r="171" spans="1:7" ht="17.5" x14ac:dyDescent="0.35">
      <c r="A171" s="49" t="s">
        <v>231</v>
      </c>
      <c r="B171" s="50">
        <v>272.14</v>
      </c>
      <c r="C171" s="50">
        <v>220</v>
      </c>
      <c r="D171" s="51">
        <v>1.24</v>
      </c>
      <c r="E171" s="51">
        <v>0.25</v>
      </c>
      <c r="F171" s="46"/>
      <c r="G171" s="47"/>
    </row>
    <row r="172" spans="1:7" ht="17.5" x14ac:dyDescent="0.35">
      <c r="A172" s="55" t="s">
        <v>232</v>
      </c>
      <c r="B172" s="56">
        <v>56.29</v>
      </c>
      <c r="C172" s="56">
        <v>50</v>
      </c>
      <c r="D172" s="57">
        <v>1.1299999999999999</v>
      </c>
      <c r="E172" s="57">
        <v>0.23</v>
      </c>
      <c r="F172" s="47"/>
      <c r="G172" s="47"/>
    </row>
    <row r="173" spans="1:7" ht="17.5" x14ac:dyDescent="0.35">
      <c r="A173" s="55" t="s">
        <v>233</v>
      </c>
      <c r="B173" s="56">
        <v>3.12</v>
      </c>
      <c r="C173" s="58">
        <v>2.4</v>
      </c>
      <c r="D173" s="57">
        <v>1.3</v>
      </c>
      <c r="E173" s="57">
        <v>0.26</v>
      </c>
      <c r="F173" s="47"/>
      <c r="G173" s="47"/>
    </row>
    <row r="174" spans="1:7" ht="17.5" x14ac:dyDescent="0.35">
      <c r="A174" s="55" t="s">
        <v>234</v>
      </c>
      <c r="B174" s="56">
        <v>331.51</v>
      </c>
      <c r="C174" s="56">
        <v>220</v>
      </c>
      <c r="D174" s="57">
        <v>1.51</v>
      </c>
      <c r="E174" s="57">
        <v>0.3</v>
      </c>
      <c r="F174" s="47"/>
      <c r="G174" s="47"/>
    </row>
    <row r="175" spans="1:7" ht="17.5" x14ac:dyDescent="0.35">
      <c r="A175" s="55" t="s">
        <v>235</v>
      </c>
      <c r="B175" s="56">
        <v>46.69</v>
      </c>
      <c r="C175" s="56">
        <v>20</v>
      </c>
      <c r="D175" s="57">
        <v>2.33</v>
      </c>
      <c r="E175" s="57">
        <v>0.47</v>
      </c>
      <c r="F175" s="47"/>
      <c r="G175" s="47"/>
    </row>
    <row r="176" spans="1:7" ht="17.5" x14ac:dyDescent="0.35">
      <c r="A176" s="55" t="s">
        <v>236</v>
      </c>
      <c r="B176" s="56">
        <v>22.82</v>
      </c>
      <c r="C176" s="56">
        <v>6</v>
      </c>
      <c r="D176" s="57">
        <v>3.8</v>
      </c>
      <c r="E176" s="57">
        <v>0.76</v>
      </c>
      <c r="F176" s="47"/>
      <c r="G176" s="47"/>
    </row>
    <row r="177" spans="1:7" ht="21.75" customHeight="1" x14ac:dyDescent="0.35">
      <c r="A177" s="246" t="s">
        <v>237</v>
      </c>
      <c r="B177" s="246"/>
      <c r="C177" s="246"/>
      <c r="D177" s="246"/>
    </row>
    <row r="178" spans="1:7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</row>
    <row r="179" spans="1:7" ht="15.75" customHeight="1" x14ac:dyDescent="0.35">
      <c r="A179" s="244"/>
      <c r="B179" s="244"/>
      <c r="C179" s="244"/>
      <c r="D179" s="59" t="s">
        <v>240</v>
      </c>
      <c r="E179" s="59" t="s">
        <v>218</v>
      </c>
      <c r="F179" s="46"/>
      <c r="G179" s="46"/>
    </row>
    <row r="180" spans="1:7" ht="17.5" x14ac:dyDescent="0.35">
      <c r="A180" s="49" t="s">
        <v>219</v>
      </c>
      <c r="B180" s="54">
        <v>787.5</v>
      </c>
      <c r="C180" s="54">
        <v>700</v>
      </c>
      <c r="D180" s="51">
        <v>1.1100000000000001</v>
      </c>
      <c r="E180" s="51">
        <v>0.33</v>
      </c>
      <c r="F180" s="52"/>
      <c r="G180" s="60"/>
    </row>
    <row r="181" spans="1:7" ht="17.5" x14ac:dyDescent="0.35">
      <c r="A181" s="49" t="s">
        <v>220</v>
      </c>
      <c r="B181" s="54">
        <v>723.2</v>
      </c>
      <c r="C181" s="54" t="s">
        <v>241</v>
      </c>
      <c r="D181" s="51">
        <v>1.05</v>
      </c>
      <c r="E181" s="51">
        <v>0.31</v>
      </c>
      <c r="F181" s="46"/>
      <c r="G181" s="46"/>
    </row>
    <row r="182" spans="1:7" ht="17.5" x14ac:dyDescent="0.35">
      <c r="A182" s="49" t="s">
        <v>222</v>
      </c>
      <c r="B182" s="54">
        <v>35.07</v>
      </c>
      <c r="C182" s="54">
        <v>23.1</v>
      </c>
      <c r="D182" s="51">
        <v>1.52</v>
      </c>
      <c r="E182" s="51">
        <v>0.46</v>
      </c>
      <c r="F182" s="46"/>
      <c r="G182" s="46"/>
    </row>
    <row r="183" spans="1:7" ht="17.5" x14ac:dyDescent="0.35">
      <c r="A183" s="49" t="s">
        <v>223</v>
      </c>
      <c r="B183" s="54">
        <v>25.68</v>
      </c>
      <c r="C183" s="54">
        <v>23.7</v>
      </c>
      <c r="D183" s="51">
        <v>1.08</v>
      </c>
      <c r="E183" s="51">
        <v>0.33</v>
      </c>
      <c r="F183" s="46"/>
      <c r="G183" s="46"/>
    </row>
    <row r="184" spans="1:7" ht="17.5" x14ac:dyDescent="0.35">
      <c r="A184" s="49" t="s">
        <v>224</v>
      </c>
      <c r="B184" s="54">
        <v>101.92</v>
      </c>
      <c r="C184" s="54" t="s">
        <v>242</v>
      </c>
      <c r="D184" s="51">
        <v>1.01</v>
      </c>
      <c r="E184" s="51">
        <v>0.3</v>
      </c>
      <c r="F184" s="46"/>
      <c r="G184" s="46"/>
    </row>
    <row r="185" spans="1:7" ht="17.5" x14ac:dyDescent="0.35">
      <c r="A185" s="49" t="s">
        <v>225</v>
      </c>
      <c r="B185" s="54">
        <v>31.56</v>
      </c>
      <c r="C185" s="54">
        <v>18</v>
      </c>
      <c r="D185" s="51">
        <v>1.75</v>
      </c>
      <c r="E185" s="51">
        <v>0.53</v>
      </c>
      <c r="F185" s="46"/>
      <c r="G185" s="46"/>
    </row>
    <row r="186" spans="1:7" ht="17.5" x14ac:dyDescent="0.35">
      <c r="A186" s="49" t="s">
        <v>226</v>
      </c>
      <c r="B186" s="54">
        <v>0.41</v>
      </c>
      <c r="C186" s="54" t="s">
        <v>243</v>
      </c>
      <c r="D186" s="51">
        <v>1.1399999999999999</v>
      </c>
      <c r="E186" s="51">
        <v>0.34</v>
      </c>
      <c r="F186" s="46"/>
      <c r="G186" s="46"/>
    </row>
    <row r="187" spans="1:7" ht="17.5" x14ac:dyDescent="0.35">
      <c r="A187" s="49" t="s">
        <v>228</v>
      </c>
      <c r="B187" s="54">
        <v>0.41</v>
      </c>
      <c r="C187" s="54" t="s">
        <v>244</v>
      </c>
      <c r="D187" s="51">
        <v>0.98</v>
      </c>
      <c r="E187" s="51">
        <v>0.28999999999999998</v>
      </c>
      <c r="F187" s="46"/>
      <c r="G187" s="46"/>
    </row>
    <row r="188" spans="1:7" ht="17.5" x14ac:dyDescent="0.35">
      <c r="A188" s="49" t="s">
        <v>230</v>
      </c>
      <c r="B188" s="54">
        <v>596.91999999999996</v>
      </c>
      <c r="C188" s="54">
        <v>210</v>
      </c>
      <c r="D188" s="51">
        <v>2.84</v>
      </c>
      <c r="E188" s="51">
        <v>0.85</v>
      </c>
      <c r="F188" s="46"/>
      <c r="G188" s="46"/>
    </row>
    <row r="189" spans="1:7" ht="17.5" x14ac:dyDescent="0.35">
      <c r="A189" s="49" t="s">
        <v>231</v>
      </c>
      <c r="B189" s="54">
        <v>283.44</v>
      </c>
      <c r="C189" s="54">
        <v>330</v>
      </c>
      <c r="D189" s="51">
        <v>0.86</v>
      </c>
      <c r="E189" s="51">
        <v>0.26</v>
      </c>
      <c r="F189" s="46"/>
      <c r="G189" s="46"/>
    </row>
    <row r="190" spans="1:7" ht="17.5" x14ac:dyDescent="0.35">
      <c r="A190" s="49" t="s">
        <v>232</v>
      </c>
      <c r="B190" s="54">
        <v>175.22</v>
      </c>
      <c r="C190" s="54">
        <v>75</v>
      </c>
      <c r="D190" s="51">
        <v>2.34</v>
      </c>
      <c r="E190" s="51">
        <v>0.7</v>
      </c>
      <c r="F190" s="46"/>
      <c r="G190" s="46"/>
    </row>
    <row r="191" spans="1:7" ht="17.5" x14ac:dyDescent="0.35">
      <c r="A191" s="49" t="s">
        <v>233</v>
      </c>
      <c r="B191" s="54">
        <v>8.5399999999999991</v>
      </c>
      <c r="C191" s="54">
        <v>3.6</v>
      </c>
      <c r="D191" s="51">
        <v>2.37</v>
      </c>
      <c r="E191" s="51">
        <v>0.98</v>
      </c>
      <c r="F191" s="46"/>
      <c r="G191" s="46"/>
    </row>
    <row r="192" spans="1:7" ht="17.5" x14ac:dyDescent="0.35">
      <c r="A192" s="49" t="s">
        <v>234</v>
      </c>
      <c r="B192" s="54">
        <v>1235.83</v>
      </c>
      <c r="C192" s="54">
        <v>330</v>
      </c>
      <c r="D192" s="51">
        <v>3.74</v>
      </c>
      <c r="E192" s="51">
        <v>1.1200000000000001</v>
      </c>
      <c r="F192" s="46"/>
      <c r="G192" s="46"/>
    </row>
    <row r="193" spans="1:8" ht="17.5" x14ac:dyDescent="0.35">
      <c r="A193" s="49" t="s">
        <v>235</v>
      </c>
      <c r="B193" s="54">
        <v>98.18</v>
      </c>
      <c r="C193" s="54">
        <v>30</v>
      </c>
      <c r="D193" s="51">
        <v>3.27</v>
      </c>
      <c r="E193" s="51">
        <v>0.98</v>
      </c>
      <c r="F193" s="46"/>
      <c r="G193" s="46"/>
    </row>
    <row r="194" spans="1:8" ht="17.5" x14ac:dyDescent="0.35">
      <c r="A194" s="49" t="s">
        <v>236</v>
      </c>
      <c r="B194" s="54">
        <v>21.24</v>
      </c>
      <c r="C194" s="54">
        <v>9</v>
      </c>
      <c r="D194" s="51">
        <v>2.36</v>
      </c>
      <c r="E194" s="51">
        <v>0.71</v>
      </c>
      <c r="F194" s="46"/>
      <c r="G194" s="46"/>
    </row>
    <row r="195" spans="1:8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55">
    <mergeCell ref="A178:A179"/>
    <mergeCell ref="B178:B179"/>
    <mergeCell ref="C178:C179"/>
    <mergeCell ref="D178:E178"/>
    <mergeCell ref="A195:H195"/>
    <mergeCell ref="A160:A161"/>
    <mergeCell ref="B160:B161"/>
    <mergeCell ref="C160:C161"/>
    <mergeCell ref="D160:E160"/>
    <mergeCell ref="A177:D177"/>
    <mergeCell ref="A155:H155"/>
    <mergeCell ref="A156:H156"/>
    <mergeCell ref="A157:H157"/>
    <mergeCell ref="A158:H158"/>
    <mergeCell ref="A159:D159"/>
    <mergeCell ref="A149:H149"/>
    <mergeCell ref="A150:G150"/>
    <mergeCell ref="A151:H151"/>
    <mergeCell ref="A153:H153"/>
    <mergeCell ref="A154:H154"/>
    <mergeCell ref="A138:A142"/>
    <mergeCell ref="A144:B144"/>
    <mergeCell ref="A145:B145"/>
    <mergeCell ref="A146:B146"/>
    <mergeCell ref="A148:G148"/>
    <mergeCell ref="A106:A109"/>
    <mergeCell ref="A111:A115"/>
    <mergeCell ref="A119:A122"/>
    <mergeCell ref="A124:A128"/>
    <mergeCell ref="A132:A136"/>
    <mergeCell ref="A72:A76"/>
    <mergeCell ref="A81:A84"/>
    <mergeCell ref="A86:A91"/>
    <mergeCell ref="A94:A97"/>
    <mergeCell ref="A99:A103"/>
    <mergeCell ref="A39:A42"/>
    <mergeCell ref="A44:A47"/>
    <mergeCell ref="A52:A56"/>
    <mergeCell ref="A58:A63"/>
    <mergeCell ref="A66:A70"/>
    <mergeCell ref="H8:H9"/>
    <mergeCell ref="A12:A16"/>
    <mergeCell ref="A18:A23"/>
    <mergeCell ref="A26:A29"/>
    <mergeCell ref="A31:A36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Normal="100" workbookViewId="0">
      <selection activeCell="K13" sqref="K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8" max="238" width="28.453125" customWidth="1"/>
    <col min="239" max="239" width="39.54296875" customWidth="1"/>
    <col min="240" max="240" width="14.1796875" customWidth="1"/>
    <col min="241" max="244" width="16.1796875" customWidth="1"/>
    <col min="245" max="245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94" max="494" width="28.453125" customWidth="1"/>
    <col min="495" max="495" width="39.54296875" customWidth="1"/>
    <col min="496" max="496" width="14.1796875" customWidth="1"/>
    <col min="497" max="500" width="16.1796875" customWidth="1"/>
    <col min="501" max="501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50" max="750" width="28.453125" customWidth="1"/>
    <col min="751" max="751" width="39.54296875" customWidth="1"/>
    <col min="752" max="752" width="14.1796875" customWidth="1"/>
    <col min="753" max="756" width="16.1796875" customWidth="1"/>
    <col min="757" max="757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1006" max="1006" width="28.453125" customWidth="1"/>
    <col min="1007" max="1007" width="39.54296875" customWidth="1"/>
    <col min="1008" max="1008" width="14.1796875" customWidth="1"/>
    <col min="1009" max="1012" width="16.1796875" customWidth="1"/>
    <col min="1013" max="1013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62" max="1262" width="28.453125" customWidth="1"/>
    <col min="1263" max="1263" width="39.54296875" customWidth="1"/>
    <col min="1264" max="1264" width="14.1796875" customWidth="1"/>
    <col min="1265" max="1268" width="16.1796875" customWidth="1"/>
    <col min="1269" max="1269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18" max="1518" width="28.453125" customWidth="1"/>
    <col min="1519" max="1519" width="39.54296875" customWidth="1"/>
    <col min="1520" max="1520" width="14.1796875" customWidth="1"/>
    <col min="1521" max="1524" width="16.1796875" customWidth="1"/>
    <col min="1525" max="1525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74" max="1774" width="28.453125" customWidth="1"/>
    <col min="1775" max="1775" width="39.54296875" customWidth="1"/>
    <col min="1776" max="1776" width="14.1796875" customWidth="1"/>
    <col min="1777" max="1780" width="16.1796875" customWidth="1"/>
    <col min="1781" max="1781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30" max="2030" width="28.453125" customWidth="1"/>
    <col min="2031" max="2031" width="39.54296875" customWidth="1"/>
    <col min="2032" max="2032" width="14.1796875" customWidth="1"/>
    <col min="2033" max="2036" width="16.1796875" customWidth="1"/>
    <col min="2037" max="2037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86" max="2286" width="28.453125" customWidth="1"/>
    <col min="2287" max="2287" width="39.54296875" customWidth="1"/>
    <col min="2288" max="2288" width="14.1796875" customWidth="1"/>
    <col min="2289" max="2292" width="16.1796875" customWidth="1"/>
    <col min="2293" max="2293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42" max="2542" width="28.453125" customWidth="1"/>
    <col min="2543" max="2543" width="39.54296875" customWidth="1"/>
    <col min="2544" max="2544" width="14.1796875" customWidth="1"/>
    <col min="2545" max="2548" width="16.1796875" customWidth="1"/>
    <col min="2549" max="2549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98" max="2798" width="28.453125" customWidth="1"/>
    <col min="2799" max="2799" width="39.54296875" customWidth="1"/>
    <col min="2800" max="2800" width="14.1796875" customWidth="1"/>
    <col min="2801" max="2804" width="16.1796875" customWidth="1"/>
    <col min="2805" max="2805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54" max="3054" width="28.453125" customWidth="1"/>
    <col min="3055" max="3055" width="39.54296875" customWidth="1"/>
    <col min="3056" max="3056" width="14.1796875" customWidth="1"/>
    <col min="3057" max="3060" width="16.1796875" customWidth="1"/>
    <col min="3061" max="3061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310" max="3310" width="28.453125" customWidth="1"/>
    <col min="3311" max="3311" width="39.54296875" customWidth="1"/>
    <col min="3312" max="3312" width="14.1796875" customWidth="1"/>
    <col min="3313" max="3316" width="16.1796875" customWidth="1"/>
    <col min="3317" max="3317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66" max="3566" width="28.453125" customWidth="1"/>
    <col min="3567" max="3567" width="39.54296875" customWidth="1"/>
    <col min="3568" max="3568" width="14.1796875" customWidth="1"/>
    <col min="3569" max="3572" width="16.1796875" customWidth="1"/>
    <col min="3573" max="3573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22" max="3822" width="28.453125" customWidth="1"/>
    <col min="3823" max="3823" width="39.54296875" customWidth="1"/>
    <col min="3824" max="3824" width="14.1796875" customWidth="1"/>
    <col min="3825" max="3828" width="16.1796875" customWidth="1"/>
    <col min="3829" max="3829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78" max="4078" width="28.453125" customWidth="1"/>
    <col min="4079" max="4079" width="39.54296875" customWidth="1"/>
    <col min="4080" max="4080" width="14.1796875" customWidth="1"/>
    <col min="4081" max="4084" width="16.1796875" customWidth="1"/>
    <col min="4085" max="4085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34" max="4334" width="28.453125" customWidth="1"/>
    <col min="4335" max="4335" width="39.54296875" customWidth="1"/>
    <col min="4336" max="4336" width="14.1796875" customWidth="1"/>
    <col min="4337" max="4340" width="16.1796875" customWidth="1"/>
    <col min="4341" max="4341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90" max="4590" width="28.453125" customWidth="1"/>
    <col min="4591" max="4591" width="39.54296875" customWidth="1"/>
    <col min="4592" max="4592" width="14.1796875" customWidth="1"/>
    <col min="4593" max="4596" width="16.1796875" customWidth="1"/>
    <col min="4597" max="4597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46" max="4846" width="28.453125" customWidth="1"/>
    <col min="4847" max="4847" width="39.54296875" customWidth="1"/>
    <col min="4848" max="4848" width="14.1796875" customWidth="1"/>
    <col min="4849" max="4852" width="16.1796875" customWidth="1"/>
    <col min="4853" max="4853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102" max="5102" width="28.453125" customWidth="1"/>
    <col min="5103" max="5103" width="39.54296875" customWidth="1"/>
    <col min="5104" max="5104" width="14.1796875" customWidth="1"/>
    <col min="5105" max="5108" width="16.1796875" customWidth="1"/>
    <col min="5109" max="5109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58" max="5358" width="28.453125" customWidth="1"/>
    <col min="5359" max="5359" width="39.54296875" customWidth="1"/>
    <col min="5360" max="5360" width="14.1796875" customWidth="1"/>
    <col min="5361" max="5364" width="16.1796875" customWidth="1"/>
    <col min="5365" max="5365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14" max="5614" width="28.453125" customWidth="1"/>
    <col min="5615" max="5615" width="39.54296875" customWidth="1"/>
    <col min="5616" max="5616" width="14.1796875" customWidth="1"/>
    <col min="5617" max="5620" width="16.1796875" customWidth="1"/>
    <col min="5621" max="5621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70" max="5870" width="28.453125" customWidth="1"/>
    <col min="5871" max="5871" width="39.54296875" customWidth="1"/>
    <col min="5872" max="5872" width="14.1796875" customWidth="1"/>
    <col min="5873" max="5876" width="16.1796875" customWidth="1"/>
    <col min="5877" max="5877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26" max="6126" width="28.453125" customWidth="1"/>
    <col min="6127" max="6127" width="39.54296875" customWidth="1"/>
    <col min="6128" max="6128" width="14.1796875" customWidth="1"/>
    <col min="6129" max="6132" width="16.1796875" customWidth="1"/>
    <col min="6133" max="6133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82" max="6382" width="28.453125" customWidth="1"/>
    <col min="6383" max="6383" width="39.54296875" customWidth="1"/>
    <col min="6384" max="6384" width="14.1796875" customWidth="1"/>
    <col min="6385" max="6388" width="16.1796875" customWidth="1"/>
    <col min="6389" max="6389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38" max="6638" width="28.453125" customWidth="1"/>
    <col min="6639" max="6639" width="39.54296875" customWidth="1"/>
    <col min="6640" max="6640" width="14.1796875" customWidth="1"/>
    <col min="6641" max="6644" width="16.1796875" customWidth="1"/>
    <col min="6645" max="6645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94" max="6894" width="28.453125" customWidth="1"/>
    <col min="6895" max="6895" width="39.54296875" customWidth="1"/>
    <col min="6896" max="6896" width="14.1796875" customWidth="1"/>
    <col min="6897" max="6900" width="16.1796875" customWidth="1"/>
    <col min="6901" max="6901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50" max="7150" width="28.453125" customWidth="1"/>
    <col min="7151" max="7151" width="39.54296875" customWidth="1"/>
    <col min="7152" max="7152" width="14.1796875" customWidth="1"/>
    <col min="7153" max="7156" width="16.1796875" customWidth="1"/>
    <col min="7157" max="7157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406" max="7406" width="28.453125" customWidth="1"/>
    <col min="7407" max="7407" width="39.54296875" customWidth="1"/>
    <col min="7408" max="7408" width="14.1796875" customWidth="1"/>
    <col min="7409" max="7412" width="16.1796875" customWidth="1"/>
    <col min="7413" max="7413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62" max="7662" width="28.453125" customWidth="1"/>
    <col min="7663" max="7663" width="39.54296875" customWidth="1"/>
    <col min="7664" max="7664" width="14.1796875" customWidth="1"/>
    <col min="7665" max="7668" width="16.1796875" customWidth="1"/>
    <col min="7669" max="7669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18" max="7918" width="28.453125" customWidth="1"/>
    <col min="7919" max="7919" width="39.54296875" customWidth="1"/>
    <col min="7920" max="7920" width="14.1796875" customWidth="1"/>
    <col min="7921" max="7924" width="16.1796875" customWidth="1"/>
    <col min="7925" max="7925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74" max="8174" width="28.453125" customWidth="1"/>
    <col min="8175" max="8175" width="39.54296875" customWidth="1"/>
    <col min="8176" max="8176" width="14.1796875" customWidth="1"/>
    <col min="8177" max="8180" width="16.1796875" customWidth="1"/>
    <col min="8181" max="8181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30" max="8430" width="28.453125" customWidth="1"/>
    <col min="8431" max="8431" width="39.54296875" customWidth="1"/>
    <col min="8432" max="8432" width="14.1796875" customWidth="1"/>
    <col min="8433" max="8436" width="16.1796875" customWidth="1"/>
    <col min="8437" max="8437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86" max="8686" width="28.453125" customWidth="1"/>
    <col min="8687" max="8687" width="39.54296875" customWidth="1"/>
    <col min="8688" max="8688" width="14.1796875" customWidth="1"/>
    <col min="8689" max="8692" width="16.1796875" customWidth="1"/>
    <col min="8693" max="8693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42" max="8942" width="28.453125" customWidth="1"/>
    <col min="8943" max="8943" width="39.54296875" customWidth="1"/>
    <col min="8944" max="8944" width="14.1796875" customWidth="1"/>
    <col min="8945" max="8948" width="16.1796875" customWidth="1"/>
    <col min="8949" max="8949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98" max="9198" width="28.453125" customWidth="1"/>
    <col min="9199" max="9199" width="39.54296875" customWidth="1"/>
    <col min="9200" max="9200" width="14.1796875" customWidth="1"/>
    <col min="9201" max="9204" width="16.1796875" customWidth="1"/>
    <col min="9205" max="9205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54" max="9454" width="28.453125" customWidth="1"/>
    <col min="9455" max="9455" width="39.54296875" customWidth="1"/>
    <col min="9456" max="9456" width="14.1796875" customWidth="1"/>
    <col min="9457" max="9460" width="16.1796875" customWidth="1"/>
    <col min="9461" max="9461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710" max="9710" width="28.453125" customWidth="1"/>
    <col min="9711" max="9711" width="39.54296875" customWidth="1"/>
    <col min="9712" max="9712" width="14.1796875" customWidth="1"/>
    <col min="9713" max="9716" width="16.1796875" customWidth="1"/>
    <col min="9717" max="9717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66" max="9966" width="28.453125" customWidth="1"/>
    <col min="9967" max="9967" width="39.54296875" customWidth="1"/>
    <col min="9968" max="9968" width="14.1796875" customWidth="1"/>
    <col min="9969" max="9972" width="16.1796875" customWidth="1"/>
    <col min="9973" max="9973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22" max="10222" width="28.453125" customWidth="1"/>
    <col min="10223" max="10223" width="39.54296875" customWidth="1"/>
    <col min="10224" max="10224" width="14.1796875" customWidth="1"/>
    <col min="10225" max="10228" width="16.1796875" customWidth="1"/>
    <col min="10229" max="10229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78" max="10478" width="28.453125" customWidth="1"/>
    <col min="10479" max="10479" width="39.54296875" customWidth="1"/>
    <col min="10480" max="10480" width="14.1796875" customWidth="1"/>
    <col min="10481" max="10484" width="16.1796875" customWidth="1"/>
    <col min="10485" max="10485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34" max="10734" width="28.453125" customWidth="1"/>
    <col min="10735" max="10735" width="39.54296875" customWidth="1"/>
    <col min="10736" max="10736" width="14.1796875" customWidth="1"/>
    <col min="10737" max="10740" width="16.1796875" customWidth="1"/>
    <col min="10741" max="10741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90" max="10990" width="28.453125" customWidth="1"/>
    <col min="10991" max="10991" width="39.54296875" customWidth="1"/>
    <col min="10992" max="10992" width="14.1796875" customWidth="1"/>
    <col min="10993" max="10996" width="16.1796875" customWidth="1"/>
    <col min="10997" max="10997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46" max="11246" width="28.453125" customWidth="1"/>
    <col min="11247" max="11247" width="39.54296875" customWidth="1"/>
    <col min="11248" max="11248" width="14.1796875" customWidth="1"/>
    <col min="11249" max="11252" width="16.1796875" customWidth="1"/>
    <col min="11253" max="11253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502" max="11502" width="28.453125" customWidth="1"/>
    <col min="11503" max="11503" width="39.54296875" customWidth="1"/>
    <col min="11504" max="11504" width="14.1796875" customWidth="1"/>
    <col min="11505" max="11508" width="16.1796875" customWidth="1"/>
    <col min="11509" max="11509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58" max="11758" width="28.453125" customWidth="1"/>
    <col min="11759" max="11759" width="39.54296875" customWidth="1"/>
    <col min="11760" max="11760" width="14.1796875" customWidth="1"/>
    <col min="11761" max="11764" width="16.1796875" customWidth="1"/>
    <col min="11765" max="11765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14" max="12014" width="28.453125" customWidth="1"/>
    <col min="12015" max="12015" width="39.54296875" customWidth="1"/>
    <col min="12016" max="12016" width="14.1796875" customWidth="1"/>
    <col min="12017" max="12020" width="16.1796875" customWidth="1"/>
    <col min="12021" max="12021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70" max="12270" width="28.453125" customWidth="1"/>
    <col min="12271" max="12271" width="39.54296875" customWidth="1"/>
    <col min="12272" max="12272" width="14.1796875" customWidth="1"/>
    <col min="12273" max="12276" width="16.1796875" customWidth="1"/>
    <col min="12277" max="12277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26" max="12526" width="28.453125" customWidth="1"/>
    <col min="12527" max="12527" width="39.54296875" customWidth="1"/>
    <col min="12528" max="12528" width="14.1796875" customWidth="1"/>
    <col min="12529" max="12532" width="16.1796875" customWidth="1"/>
    <col min="12533" max="12533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82" max="12782" width="28.453125" customWidth="1"/>
    <col min="12783" max="12783" width="39.54296875" customWidth="1"/>
    <col min="12784" max="12784" width="14.1796875" customWidth="1"/>
    <col min="12785" max="12788" width="16.1796875" customWidth="1"/>
    <col min="12789" max="12789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38" max="13038" width="28.453125" customWidth="1"/>
    <col min="13039" max="13039" width="39.54296875" customWidth="1"/>
    <col min="13040" max="13040" width="14.1796875" customWidth="1"/>
    <col min="13041" max="13044" width="16.1796875" customWidth="1"/>
    <col min="13045" max="13045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94" max="13294" width="28.453125" customWidth="1"/>
    <col min="13295" max="13295" width="39.54296875" customWidth="1"/>
    <col min="13296" max="13296" width="14.1796875" customWidth="1"/>
    <col min="13297" max="13300" width="16.1796875" customWidth="1"/>
    <col min="13301" max="13301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50" max="13550" width="28.453125" customWidth="1"/>
    <col min="13551" max="13551" width="39.54296875" customWidth="1"/>
    <col min="13552" max="13552" width="14.1796875" customWidth="1"/>
    <col min="13553" max="13556" width="16.1796875" customWidth="1"/>
    <col min="13557" max="13557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806" max="13806" width="28.453125" customWidth="1"/>
    <col min="13807" max="13807" width="39.54296875" customWidth="1"/>
    <col min="13808" max="13808" width="14.1796875" customWidth="1"/>
    <col min="13809" max="13812" width="16.1796875" customWidth="1"/>
    <col min="13813" max="13813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62" max="14062" width="28.453125" customWidth="1"/>
    <col min="14063" max="14063" width="39.54296875" customWidth="1"/>
    <col min="14064" max="14064" width="14.1796875" customWidth="1"/>
    <col min="14065" max="14068" width="16.1796875" customWidth="1"/>
    <col min="14069" max="14069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18" max="14318" width="28.453125" customWidth="1"/>
    <col min="14319" max="14319" width="39.54296875" customWidth="1"/>
    <col min="14320" max="14320" width="14.1796875" customWidth="1"/>
    <col min="14321" max="14324" width="16.1796875" customWidth="1"/>
    <col min="14325" max="14325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74" max="14574" width="28.453125" customWidth="1"/>
    <col min="14575" max="14575" width="39.54296875" customWidth="1"/>
    <col min="14576" max="14576" width="14.1796875" customWidth="1"/>
    <col min="14577" max="14580" width="16.1796875" customWidth="1"/>
    <col min="14581" max="14581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30" max="14830" width="28.453125" customWidth="1"/>
    <col min="14831" max="14831" width="39.54296875" customWidth="1"/>
    <col min="14832" max="14832" width="14.1796875" customWidth="1"/>
    <col min="14833" max="14836" width="16.1796875" customWidth="1"/>
    <col min="14837" max="14837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86" max="15086" width="28.453125" customWidth="1"/>
    <col min="15087" max="15087" width="39.54296875" customWidth="1"/>
    <col min="15088" max="15088" width="14.1796875" customWidth="1"/>
    <col min="15089" max="15092" width="16.1796875" customWidth="1"/>
    <col min="15093" max="15093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42" max="15342" width="28.453125" customWidth="1"/>
    <col min="15343" max="15343" width="39.54296875" customWidth="1"/>
    <col min="15344" max="15344" width="14.1796875" customWidth="1"/>
    <col min="15345" max="15348" width="16.1796875" customWidth="1"/>
    <col min="15349" max="15349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98" max="15598" width="28.453125" customWidth="1"/>
    <col min="15599" max="15599" width="39.54296875" customWidth="1"/>
    <col min="15600" max="15600" width="14.1796875" customWidth="1"/>
    <col min="15601" max="15604" width="16.1796875" customWidth="1"/>
    <col min="15605" max="15605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54" max="15854" width="28.453125" customWidth="1"/>
    <col min="15855" max="15855" width="39.54296875" customWidth="1"/>
    <col min="15856" max="15856" width="14.1796875" customWidth="1"/>
    <col min="15857" max="15860" width="16.1796875" customWidth="1"/>
    <col min="15861" max="15861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110" max="16110" width="28.453125" customWidth="1"/>
    <col min="16111" max="16111" width="39.54296875" customWidth="1"/>
    <col min="16112" max="16112" width="14.1796875" customWidth="1"/>
    <col min="16113" max="16116" width="16.1796875" customWidth="1"/>
    <col min="16117" max="16117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66" max="16366" width="28.453125" customWidth="1"/>
    <col min="16367" max="16367" width="39.54296875" customWidth="1"/>
    <col min="16368" max="16368" width="14.1796875" customWidth="1"/>
    <col min="16369" max="16372" width="16.1796875" customWidth="1"/>
    <col min="16373" max="16373" width="26.81640625" customWidth="1"/>
  </cols>
  <sheetData>
    <row r="1" spans="1:12" ht="18.75" customHeight="1" x14ac:dyDescent="0.35">
      <c r="A1" s="1" t="s">
        <v>0</v>
      </c>
      <c r="B1" s="1"/>
      <c r="C1" s="1"/>
      <c r="D1" s="1"/>
      <c r="E1" s="1"/>
      <c r="F1" s="233" t="s">
        <v>1</v>
      </c>
      <c r="G1" s="233"/>
      <c r="H1" s="233"/>
      <c r="I1" s="2"/>
    </row>
    <row r="2" spans="1:12" ht="25.5" customHeight="1" x14ac:dyDescent="0.35">
      <c r="A2" s="233" t="s">
        <v>364</v>
      </c>
      <c r="B2" s="233"/>
      <c r="C2" s="3"/>
      <c r="D2" s="3"/>
      <c r="E2" s="3"/>
      <c r="F2" s="233" t="s">
        <v>3</v>
      </c>
      <c r="G2" s="233"/>
      <c r="H2" s="233"/>
      <c r="I2" s="2"/>
    </row>
    <row r="3" spans="1:12" ht="16.5" customHeight="1" x14ac:dyDescent="0.35">
      <c r="A3" s="233" t="s">
        <v>365</v>
      </c>
      <c r="B3" s="233"/>
      <c r="C3" s="3"/>
      <c r="D3" s="3"/>
      <c r="E3" s="3"/>
      <c r="F3" s="250" t="s">
        <v>366</v>
      </c>
      <c r="G3" s="250"/>
      <c r="H3" s="250"/>
      <c r="I3" s="2"/>
    </row>
    <row r="4" spans="1:12" ht="15.5" x14ac:dyDescent="0.35">
      <c r="D4" s="4"/>
      <c r="E4" s="4"/>
    </row>
    <row r="5" spans="1:12" ht="15.5" x14ac:dyDescent="0.35">
      <c r="A5" s="4"/>
      <c r="B5" s="4"/>
      <c r="C5" s="4"/>
      <c r="D5" s="5"/>
      <c r="E5" s="5"/>
      <c r="F5" s="5"/>
      <c r="G5" s="5"/>
    </row>
    <row r="6" spans="1:12" s="6" customFormat="1" ht="39" customHeight="1" x14ac:dyDescent="0.3">
      <c r="A6" s="235" t="s">
        <v>367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6.5" customHeight="1" x14ac:dyDescent="0.3">
      <c r="A8" s="251" t="s">
        <v>8</v>
      </c>
      <c r="B8" s="251" t="s">
        <v>9</v>
      </c>
      <c r="C8" s="251" t="s">
        <v>10</v>
      </c>
      <c r="D8" s="251" t="s">
        <v>11</v>
      </c>
      <c r="E8" s="251"/>
      <c r="F8" s="251"/>
      <c r="G8" s="252" t="s">
        <v>12</v>
      </c>
      <c r="H8" s="252" t="s">
        <v>13</v>
      </c>
    </row>
    <row r="9" spans="1:12" s="6" customFormat="1" ht="44.25" customHeight="1" x14ac:dyDescent="0.3">
      <c r="A9" s="251"/>
      <c r="B9" s="251"/>
      <c r="C9" s="251"/>
      <c r="D9" s="67" t="s">
        <v>14</v>
      </c>
      <c r="E9" s="67" t="s">
        <v>15</v>
      </c>
      <c r="F9" s="67" t="s">
        <v>16</v>
      </c>
      <c r="G9" s="252" t="s">
        <v>17</v>
      </c>
      <c r="H9" s="252"/>
    </row>
    <row r="10" spans="1:12" s="6" customFormat="1" ht="18" x14ac:dyDescent="0.4">
      <c r="A10" s="68" t="s">
        <v>18</v>
      </c>
      <c r="B10" s="69"/>
      <c r="C10" s="70"/>
      <c r="D10" s="70"/>
      <c r="E10" s="70"/>
      <c r="F10" s="70"/>
      <c r="G10" s="70"/>
      <c r="H10" s="70"/>
    </row>
    <row r="11" spans="1:12" s="6" customFormat="1" ht="18" x14ac:dyDescent="0.4">
      <c r="A11" s="71" t="s">
        <v>19</v>
      </c>
      <c r="B11" s="72"/>
      <c r="C11" s="73"/>
      <c r="D11" s="73"/>
      <c r="E11" s="73"/>
      <c r="F11" s="73"/>
      <c r="G11" s="73"/>
      <c r="H11" s="73"/>
    </row>
    <row r="12" spans="1:12" s="6" customFormat="1" ht="18.75" customHeight="1" x14ac:dyDescent="0.3">
      <c r="A12" s="253" t="s">
        <v>20</v>
      </c>
      <c r="B12" s="74" t="s">
        <v>272</v>
      </c>
      <c r="C12" s="75">
        <v>200</v>
      </c>
      <c r="D12" s="76">
        <v>6</v>
      </c>
      <c r="E12" s="76">
        <v>6.3</v>
      </c>
      <c r="F12" s="76">
        <v>27.2</v>
      </c>
      <c r="G12" s="76">
        <v>189.3</v>
      </c>
      <c r="H12" s="75" t="s">
        <v>103</v>
      </c>
    </row>
    <row r="13" spans="1:12" s="6" customFormat="1" ht="18.75" customHeight="1" x14ac:dyDescent="0.3">
      <c r="A13" s="253">
        <v>2</v>
      </c>
      <c r="B13" s="75" t="s">
        <v>102</v>
      </c>
      <c r="C13" s="75">
        <v>20</v>
      </c>
      <c r="D13" s="76">
        <v>4.5999999999999996</v>
      </c>
      <c r="E13" s="76">
        <v>5.9</v>
      </c>
      <c r="F13" s="76">
        <v>0</v>
      </c>
      <c r="G13" s="76">
        <v>71.7</v>
      </c>
      <c r="H13" s="75" t="s">
        <v>103</v>
      </c>
    </row>
    <row r="14" spans="1:12" s="6" customFormat="1" ht="18.75" customHeight="1" x14ac:dyDescent="0.3">
      <c r="A14" s="253"/>
      <c r="B14" s="75" t="s">
        <v>368</v>
      </c>
      <c r="C14" s="75">
        <v>30</v>
      </c>
      <c r="D14" s="76">
        <v>2.2999999999999998</v>
      </c>
      <c r="E14" s="76">
        <v>0.9</v>
      </c>
      <c r="F14" s="76">
        <v>15.4</v>
      </c>
      <c r="G14" s="76">
        <v>78.5</v>
      </c>
      <c r="H14" s="75" t="s">
        <v>26</v>
      </c>
      <c r="L14" s="6" t="s">
        <v>207</v>
      </c>
    </row>
    <row r="15" spans="1:12" s="6" customFormat="1" ht="18" x14ac:dyDescent="0.3">
      <c r="A15" s="253"/>
      <c r="B15" s="75" t="s">
        <v>37</v>
      </c>
      <c r="C15" s="75">
        <v>50</v>
      </c>
      <c r="D15" s="76">
        <v>3.3</v>
      </c>
      <c r="E15" s="76">
        <v>0.6</v>
      </c>
      <c r="F15" s="76">
        <v>19.8</v>
      </c>
      <c r="G15" s="76">
        <v>97.8</v>
      </c>
      <c r="H15" s="75" t="s">
        <v>26</v>
      </c>
    </row>
    <row r="16" spans="1:12" s="6" customFormat="1" ht="18" x14ac:dyDescent="0.3">
      <c r="A16" s="253"/>
      <c r="B16" s="75" t="s">
        <v>369</v>
      </c>
      <c r="C16" s="75">
        <v>200</v>
      </c>
      <c r="D16" s="76">
        <v>1.6</v>
      </c>
      <c r="E16" s="76">
        <v>1.1000000000000001</v>
      </c>
      <c r="F16" s="76">
        <v>8.6</v>
      </c>
      <c r="G16" s="76">
        <v>50.9</v>
      </c>
      <c r="H16" s="75" t="s">
        <v>370</v>
      </c>
    </row>
    <row r="17" spans="1:10" s="6" customFormat="1" ht="18" x14ac:dyDescent="0.3">
      <c r="A17" s="253"/>
      <c r="B17" s="75" t="s">
        <v>274</v>
      </c>
      <c r="C17" s="75">
        <v>150</v>
      </c>
      <c r="D17" s="76">
        <v>0.6</v>
      </c>
      <c r="E17" s="76">
        <v>0.6</v>
      </c>
      <c r="F17" s="76">
        <v>14.7</v>
      </c>
      <c r="G17" s="76">
        <v>66.599999999999994</v>
      </c>
      <c r="H17" s="75" t="s">
        <v>26</v>
      </c>
    </row>
    <row r="18" spans="1:10" s="6" customFormat="1" ht="18" x14ac:dyDescent="0.4">
      <c r="A18" s="77" t="s">
        <v>29</v>
      </c>
      <c r="B18" s="78"/>
      <c r="C18" s="77">
        <f>SUM(C12:C17)</f>
        <v>650</v>
      </c>
      <c r="D18" s="79">
        <f>SUM(D12:D17)</f>
        <v>18.400000000000002</v>
      </c>
      <c r="E18" s="79">
        <f>SUM(E12:E17)</f>
        <v>15.399999999999999</v>
      </c>
      <c r="F18" s="79">
        <f>SUM(F12:F17)</f>
        <v>85.7</v>
      </c>
      <c r="G18" s="79">
        <f>SUM(G12:G17)</f>
        <v>554.79999999999995</v>
      </c>
      <c r="H18" s="80"/>
    </row>
    <row r="19" spans="1:10" s="6" customFormat="1" ht="26.25" customHeight="1" x14ac:dyDescent="0.3">
      <c r="A19" s="254" t="s">
        <v>30</v>
      </c>
      <c r="B19" s="74" t="s">
        <v>275</v>
      </c>
      <c r="C19" s="75">
        <v>60</v>
      </c>
      <c r="D19" s="76">
        <v>0.8</v>
      </c>
      <c r="E19" s="76">
        <v>2.7</v>
      </c>
      <c r="F19" s="76">
        <v>4.5999999999999996</v>
      </c>
      <c r="G19" s="76">
        <v>45.7</v>
      </c>
      <c r="H19" s="75" t="s">
        <v>276</v>
      </c>
      <c r="J19" s="6" t="s">
        <v>371</v>
      </c>
    </row>
    <row r="20" spans="1:10" s="6" customFormat="1" ht="36" customHeight="1" x14ac:dyDescent="0.3">
      <c r="A20" s="254">
        <v>2</v>
      </c>
      <c r="B20" s="75" t="s">
        <v>372</v>
      </c>
      <c r="C20" s="75">
        <v>250</v>
      </c>
      <c r="D20" s="76">
        <v>5.8</v>
      </c>
      <c r="E20" s="76">
        <v>7</v>
      </c>
      <c r="F20" s="76">
        <v>7.1</v>
      </c>
      <c r="G20" s="76">
        <v>115.3</v>
      </c>
      <c r="H20" s="75" t="s">
        <v>32</v>
      </c>
    </row>
    <row r="21" spans="1:10" s="6" customFormat="1" ht="20.25" customHeight="1" x14ac:dyDescent="0.3">
      <c r="A21" s="254">
        <v>3</v>
      </c>
      <c r="B21" s="75" t="s">
        <v>373</v>
      </c>
      <c r="C21" s="75">
        <v>250</v>
      </c>
      <c r="D21" s="76">
        <v>19.100000000000001</v>
      </c>
      <c r="E21" s="76">
        <v>18.399999999999999</v>
      </c>
      <c r="F21" s="76">
        <v>48.2</v>
      </c>
      <c r="G21" s="76">
        <v>435.3</v>
      </c>
      <c r="H21" s="75" t="s">
        <v>374</v>
      </c>
    </row>
    <row r="22" spans="1:10" s="6" customFormat="1" ht="20.25" customHeight="1" x14ac:dyDescent="0.3">
      <c r="A22" s="254"/>
      <c r="B22" s="75" t="s">
        <v>25</v>
      </c>
      <c r="C22" s="75">
        <v>80</v>
      </c>
      <c r="D22" s="76">
        <v>6.1</v>
      </c>
      <c r="E22" s="76">
        <v>0.6</v>
      </c>
      <c r="F22" s="76">
        <v>39.4</v>
      </c>
      <c r="G22" s="76">
        <v>187.5</v>
      </c>
      <c r="H22" s="75" t="s">
        <v>26</v>
      </c>
    </row>
    <row r="23" spans="1:10" s="6" customFormat="1" ht="20.25" customHeight="1" x14ac:dyDescent="0.3">
      <c r="A23" s="254"/>
      <c r="B23" s="75" t="s">
        <v>375</v>
      </c>
      <c r="C23" s="75">
        <v>30</v>
      </c>
      <c r="D23" s="76">
        <v>2</v>
      </c>
      <c r="E23" s="76">
        <v>0.4</v>
      </c>
      <c r="F23" s="76">
        <v>10</v>
      </c>
      <c r="G23" s="76">
        <v>51.2</v>
      </c>
      <c r="H23" s="75" t="s">
        <v>26</v>
      </c>
    </row>
    <row r="24" spans="1:10" s="6" customFormat="1" ht="18" x14ac:dyDescent="0.3">
      <c r="A24" s="254" t="s">
        <v>30</v>
      </c>
      <c r="B24" s="75" t="s">
        <v>66</v>
      </c>
      <c r="C24" s="75">
        <v>200</v>
      </c>
      <c r="D24" s="76">
        <v>0.6</v>
      </c>
      <c r="E24" s="76">
        <v>0.2</v>
      </c>
      <c r="F24" s="76">
        <v>15.1</v>
      </c>
      <c r="G24" s="76">
        <v>65.400000000000006</v>
      </c>
      <c r="H24" s="75" t="s">
        <v>67</v>
      </c>
    </row>
    <row r="25" spans="1:10" s="6" customFormat="1" ht="18" x14ac:dyDescent="0.4">
      <c r="A25" s="77" t="s">
        <v>40</v>
      </c>
      <c r="B25" s="78"/>
      <c r="C25" s="77">
        <f>SUM(C19:C24)</f>
        <v>870</v>
      </c>
      <c r="D25" s="79">
        <f>SUM(D19:D24)</f>
        <v>34.400000000000006</v>
      </c>
      <c r="E25" s="79">
        <f>SUM(E19:E24)</f>
        <v>29.299999999999997</v>
      </c>
      <c r="F25" s="79">
        <f>SUM(F19:F24)</f>
        <v>124.4</v>
      </c>
      <c r="G25" s="79">
        <f>SUM(G19:G24)</f>
        <v>900.4</v>
      </c>
      <c r="H25" s="80"/>
    </row>
    <row r="26" spans="1:10" s="6" customFormat="1" ht="18" x14ac:dyDescent="0.4">
      <c r="A26" s="71" t="s">
        <v>41</v>
      </c>
      <c r="B26" s="82"/>
      <c r="C26" s="83"/>
      <c r="D26" s="84"/>
      <c r="E26" s="84"/>
      <c r="F26" s="84"/>
      <c r="G26" s="84"/>
      <c r="H26" s="83"/>
    </row>
    <row r="27" spans="1:10" s="6" customFormat="1" ht="36" x14ac:dyDescent="0.3">
      <c r="A27" s="254" t="s">
        <v>20</v>
      </c>
      <c r="B27" s="74" t="s">
        <v>123</v>
      </c>
      <c r="C27" s="75">
        <v>150</v>
      </c>
      <c r="D27" s="76">
        <v>15.6</v>
      </c>
      <c r="E27" s="76">
        <v>9.1999999999999993</v>
      </c>
      <c r="F27" s="76">
        <v>26.2</v>
      </c>
      <c r="G27" s="76">
        <v>249.6</v>
      </c>
      <c r="H27" s="75" t="s">
        <v>282</v>
      </c>
    </row>
    <row r="28" spans="1:10" s="6" customFormat="1" ht="18" x14ac:dyDescent="0.3">
      <c r="A28" s="254"/>
      <c r="B28" s="75" t="s">
        <v>376</v>
      </c>
      <c r="C28" s="75">
        <v>20</v>
      </c>
      <c r="D28" s="76">
        <v>1.4</v>
      </c>
      <c r="E28" s="76">
        <v>1.7</v>
      </c>
      <c r="F28" s="76">
        <v>11.1</v>
      </c>
      <c r="G28" s="76">
        <v>65.5</v>
      </c>
      <c r="H28" s="75" t="s">
        <v>26</v>
      </c>
    </row>
    <row r="29" spans="1:10" s="6" customFormat="1" ht="18" x14ac:dyDescent="0.3">
      <c r="A29" s="254">
        <v>4</v>
      </c>
      <c r="B29" s="75" t="s">
        <v>90</v>
      </c>
      <c r="C29" s="75">
        <v>10</v>
      </c>
      <c r="D29" s="76">
        <v>0.1</v>
      </c>
      <c r="E29" s="76">
        <v>7.3</v>
      </c>
      <c r="F29" s="76">
        <v>0.1</v>
      </c>
      <c r="G29" s="76">
        <v>66.099999999999994</v>
      </c>
      <c r="H29" s="75" t="s">
        <v>91</v>
      </c>
    </row>
    <row r="30" spans="1:10" s="6" customFormat="1" ht="18" x14ac:dyDescent="0.3">
      <c r="A30" s="254"/>
      <c r="B30" s="75" t="s">
        <v>368</v>
      </c>
      <c r="C30" s="75">
        <v>25</v>
      </c>
      <c r="D30" s="76">
        <v>1.9</v>
      </c>
      <c r="E30" s="76">
        <v>0.7</v>
      </c>
      <c r="F30" s="76">
        <v>12.9</v>
      </c>
      <c r="G30" s="76">
        <v>65.400000000000006</v>
      </c>
      <c r="H30" s="75" t="s">
        <v>26</v>
      </c>
    </row>
    <row r="31" spans="1:10" s="6" customFormat="1" ht="18" x14ac:dyDescent="0.3">
      <c r="A31" s="254"/>
      <c r="B31" s="75" t="s">
        <v>37</v>
      </c>
      <c r="C31" s="75">
        <v>30</v>
      </c>
      <c r="D31" s="76">
        <v>2</v>
      </c>
      <c r="E31" s="76">
        <v>0.4</v>
      </c>
      <c r="F31" s="76">
        <v>11.9</v>
      </c>
      <c r="G31" s="76">
        <v>58.7</v>
      </c>
      <c r="H31" s="75" t="s">
        <v>26</v>
      </c>
    </row>
    <row r="32" spans="1:10" s="6" customFormat="1" ht="18" x14ac:dyDescent="0.3">
      <c r="A32" s="254"/>
      <c r="B32" s="75" t="s">
        <v>27</v>
      </c>
      <c r="C32" s="75">
        <v>200</v>
      </c>
      <c r="D32" s="76">
        <v>0.2</v>
      </c>
      <c r="E32" s="76">
        <v>0</v>
      </c>
      <c r="F32" s="76">
        <v>6.4</v>
      </c>
      <c r="G32" s="76">
        <v>26.8</v>
      </c>
      <c r="H32" s="75" t="s">
        <v>28</v>
      </c>
    </row>
    <row r="33" spans="1:14" s="6" customFormat="1" ht="18" x14ac:dyDescent="0.3">
      <c r="A33" s="254"/>
      <c r="B33" s="75" t="s">
        <v>377</v>
      </c>
      <c r="C33" s="75">
        <v>200</v>
      </c>
      <c r="D33" s="76">
        <v>2</v>
      </c>
      <c r="E33" s="76">
        <v>0</v>
      </c>
      <c r="F33" s="76">
        <v>5.8</v>
      </c>
      <c r="G33" s="76">
        <v>31.2</v>
      </c>
      <c r="H33" s="75" t="s">
        <v>26</v>
      </c>
    </row>
    <row r="34" spans="1:14" s="6" customFormat="1" ht="18" x14ac:dyDescent="0.3">
      <c r="A34" s="254">
        <v>5</v>
      </c>
      <c r="B34" s="75" t="s">
        <v>378</v>
      </c>
      <c r="C34" s="75">
        <v>25</v>
      </c>
      <c r="D34" s="76">
        <v>1.9</v>
      </c>
      <c r="E34" s="76">
        <v>2.5</v>
      </c>
      <c r="F34" s="76">
        <v>18.600000000000001</v>
      </c>
      <c r="G34" s="76">
        <v>104</v>
      </c>
      <c r="H34" s="75" t="s">
        <v>379</v>
      </c>
    </row>
    <row r="35" spans="1:14" s="6" customFormat="1" ht="18" x14ac:dyDescent="0.4">
      <c r="A35" s="77" t="s">
        <v>29</v>
      </c>
      <c r="B35" s="78"/>
      <c r="C35" s="77">
        <f>SUM(C27:C34)</f>
        <v>660</v>
      </c>
      <c r="D35" s="79">
        <f>SUM(D27:D34)</f>
        <v>25.099999999999998</v>
      </c>
      <c r="E35" s="79">
        <f>SUM(E27:E34)</f>
        <v>21.799999999999997</v>
      </c>
      <c r="F35" s="79">
        <f>SUM(F27:F34)</f>
        <v>93</v>
      </c>
      <c r="G35" s="79">
        <f>SUM(G27:G34)</f>
        <v>667.30000000000007</v>
      </c>
      <c r="H35" s="80"/>
    </row>
    <row r="36" spans="1:14" s="6" customFormat="1" ht="18" x14ac:dyDescent="0.3">
      <c r="A36" s="254" t="s">
        <v>30</v>
      </c>
      <c r="B36" s="74" t="s">
        <v>275</v>
      </c>
      <c r="C36" s="75">
        <v>60</v>
      </c>
      <c r="D36" s="76">
        <v>1.1000000000000001</v>
      </c>
      <c r="E36" s="76">
        <v>5.3</v>
      </c>
      <c r="F36" s="76">
        <v>4.5999999999999996</v>
      </c>
      <c r="G36" s="76">
        <v>71.099999999999994</v>
      </c>
      <c r="H36" s="75" t="s">
        <v>26</v>
      </c>
      <c r="J36" s="6" t="s">
        <v>380</v>
      </c>
    </row>
    <row r="37" spans="1:14" s="6" customFormat="1" ht="24" customHeight="1" x14ac:dyDescent="0.3">
      <c r="A37" s="254">
        <v>2</v>
      </c>
      <c r="B37" s="75" t="s">
        <v>297</v>
      </c>
      <c r="C37" s="75">
        <v>250</v>
      </c>
      <c r="D37" s="76">
        <v>5.9</v>
      </c>
      <c r="E37" s="76">
        <v>7.1</v>
      </c>
      <c r="F37" s="76">
        <v>12.7</v>
      </c>
      <c r="G37" s="76">
        <v>138</v>
      </c>
      <c r="H37" s="75" t="s">
        <v>120</v>
      </c>
    </row>
    <row r="38" spans="1:14" s="6" customFormat="1" ht="18" x14ac:dyDescent="0.3">
      <c r="A38" s="254">
        <v>3</v>
      </c>
      <c r="B38" s="75" t="s">
        <v>140</v>
      </c>
      <c r="C38" s="75">
        <v>120</v>
      </c>
      <c r="D38" s="76">
        <v>16.899999999999999</v>
      </c>
      <c r="E38" s="76">
        <v>6.9</v>
      </c>
      <c r="F38" s="76">
        <v>5.3</v>
      </c>
      <c r="G38" s="76">
        <v>151.6</v>
      </c>
      <c r="H38" s="75" t="s">
        <v>141</v>
      </c>
    </row>
    <row r="39" spans="1:14" s="6" customFormat="1" ht="18" x14ac:dyDescent="0.3">
      <c r="A39" s="254">
        <v>4</v>
      </c>
      <c r="B39" s="75" t="s">
        <v>76</v>
      </c>
      <c r="C39" s="75">
        <v>150</v>
      </c>
      <c r="D39" s="76">
        <v>5.3</v>
      </c>
      <c r="E39" s="76">
        <v>4.9000000000000004</v>
      </c>
      <c r="F39" s="76">
        <v>32.799999999999997</v>
      </c>
      <c r="G39" s="76">
        <v>196.8</v>
      </c>
      <c r="H39" s="75" t="s">
        <v>77</v>
      </c>
    </row>
    <row r="40" spans="1:14" s="6" customFormat="1" ht="18" x14ac:dyDescent="0.3">
      <c r="A40" s="254"/>
      <c r="B40" s="75" t="s">
        <v>25</v>
      </c>
      <c r="C40" s="75">
        <v>80</v>
      </c>
      <c r="D40" s="76">
        <v>6.1</v>
      </c>
      <c r="E40" s="76">
        <v>0.6</v>
      </c>
      <c r="F40" s="76">
        <v>39.4</v>
      </c>
      <c r="G40" s="76">
        <v>187.5</v>
      </c>
      <c r="H40" s="75" t="s">
        <v>26</v>
      </c>
    </row>
    <row r="41" spans="1:14" s="6" customFormat="1" ht="18" x14ac:dyDescent="0.3">
      <c r="A41" s="254"/>
      <c r="B41" s="75" t="s">
        <v>375</v>
      </c>
      <c r="C41" s="75">
        <v>30</v>
      </c>
      <c r="D41" s="76">
        <v>2</v>
      </c>
      <c r="E41" s="76">
        <v>0.4</v>
      </c>
      <c r="F41" s="76">
        <v>10</v>
      </c>
      <c r="G41" s="76">
        <v>51.2</v>
      </c>
      <c r="H41" s="75" t="s">
        <v>26</v>
      </c>
    </row>
    <row r="42" spans="1:14" s="6" customFormat="1" ht="18" x14ac:dyDescent="0.3">
      <c r="A42" s="254">
        <v>5</v>
      </c>
      <c r="B42" s="75" t="s">
        <v>54</v>
      </c>
      <c r="C42" s="75">
        <v>200</v>
      </c>
      <c r="D42" s="76">
        <v>0.5</v>
      </c>
      <c r="E42" s="76">
        <v>0</v>
      </c>
      <c r="F42" s="76">
        <v>19.8</v>
      </c>
      <c r="G42" s="76">
        <v>81</v>
      </c>
      <c r="H42" s="75" t="s">
        <v>55</v>
      </c>
    </row>
    <row r="43" spans="1:14" s="6" customFormat="1" ht="18" x14ac:dyDescent="0.4">
      <c r="A43" s="77" t="s">
        <v>40</v>
      </c>
      <c r="B43" s="78"/>
      <c r="C43" s="77">
        <f>SUM(C36:C42)</f>
        <v>890</v>
      </c>
      <c r="D43" s="79">
        <f>SUM(D36:D42)</f>
        <v>37.799999999999997</v>
      </c>
      <c r="E43" s="79">
        <f>SUM(E36:E42)</f>
        <v>25.199999999999996</v>
      </c>
      <c r="F43" s="79">
        <f>SUM(F36:F42)</f>
        <v>124.59999999999998</v>
      </c>
      <c r="G43" s="79">
        <f>SUM(G36:G42)</f>
        <v>877.2</v>
      </c>
      <c r="H43" s="80"/>
    </row>
    <row r="44" spans="1:14" s="6" customFormat="1" ht="18" x14ac:dyDescent="0.4">
      <c r="A44" s="71" t="s">
        <v>56</v>
      </c>
      <c r="B44" s="82"/>
      <c r="C44" s="83"/>
      <c r="D44" s="84"/>
      <c r="E44" s="84"/>
      <c r="F44" s="84"/>
      <c r="G44" s="84"/>
      <c r="H44" s="83"/>
    </row>
    <row r="45" spans="1:14" s="6" customFormat="1" ht="27.75" customHeight="1" x14ac:dyDescent="0.3">
      <c r="A45" s="254" t="s">
        <v>20</v>
      </c>
      <c r="B45" s="74" t="s">
        <v>275</v>
      </c>
      <c r="C45" s="75">
        <v>60</v>
      </c>
      <c r="D45" s="76">
        <v>1.7</v>
      </c>
      <c r="E45" s="76">
        <v>0.1</v>
      </c>
      <c r="F45" s="76">
        <v>3.5</v>
      </c>
      <c r="G45" s="76">
        <v>22.1</v>
      </c>
      <c r="H45" s="75" t="s">
        <v>26</v>
      </c>
      <c r="J45" s="6" t="s">
        <v>381</v>
      </c>
      <c r="N45" s="6" t="s">
        <v>382</v>
      </c>
    </row>
    <row r="46" spans="1:14" s="6" customFormat="1" ht="18" x14ac:dyDescent="0.3">
      <c r="A46" s="254"/>
      <c r="B46" s="75" t="s">
        <v>295</v>
      </c>
      <c r="C46" s="75">
        <v>180</v>
      </c>
      <c r="D46" s="76">
        <v>15.2</v>
      </c>
      <c r="E46" s="76">
        <v>21.6</v>
      </c>
      <c r="F46" s="76">
        <v>3.9</v>
      </c>
      <c r="G46" s="76">
        <v>270.60000000000002</v>
      </c>
      <c r="H46" s="75" t="s">
        <v>296</v>
      </c>
    </row>
    <row r="47" spans="1:14" s="6" customFormat="1" ht="18" x14ac:dyDescent="0.3">
      <c r="A47" s="254">
        <v>2</v>
      </c>
      <c r="B47" s="75" t="s">
        <v>102</v>
      </c>
      <c r="C47" s="75">
        <v>20</v>
      </c>
      <c r="D47" s="76">
        <v>4.5999999999999996</v>
      </c>
      <c r="E47" s="76">
        <v>5.9</v>
      </c>
      <c r="F47" s="76">
        <v>0</v>
      </c>
      <c r="G47" s="76">
        <v>71.7</v>
      </c>
      <c r="H47" s="75" t="s">
        <v>103</v>
      </c>
    </row>
    <row r="48" spans="1:14" s="6" customFormat="1" ht="18" x14ac:dyDescent="0.3">
      <c r="A48" s="254"/>
      <c r="B48" s="75" t="s">
        <v>368</v>
      </c>
      <c r="C48" s="75">
        <v>30</v>
      </c>
      <c r="D48" s="76">
        <v>2.2999999999999998</v>
      </c>
      <c r="E48" s="76">
        <v>0.9</v>
      </c>
      <c r="F48" s="76">
        <v>15.4</v>
      </c>
      <c r="G48" s="76">
        <v>78.5</v>
      </c>
      <c r="H48" s="75" t="s">
        <v>26</v>
      </c>
    </row>
    <row r="49" spans="1:13" s="6" customFormat="1" ht="18" x14ac:dyDescent="0.3">
      <c r="A49" s="254"/>
      <c r="B49" s="75" t="s">
        <v>37</v>
      </c>
      <c r="C49" s="75">
        <v>30</v>
      </c>
      <c r="D49" s="76">
        <v>2</v>
      </c>
      <c r="E49" s="76">
        <v>0.4</v>
      </c>
      <c r="F49" s="76">
        <v>11.9</v>
      </c>
      <c r="G49" s="76">
        <v>58.7</v>
      </c>
      <c r="H49" s="75" t="s">
        <v>26</v>
      </c>
    </row>
    <row r="50" spans="1:13" s="6" customFormat="1" ht="18" x14ac:dyDescent="0.3">
      <c r="A50" s="254"/>
      <c r="B50" s="75" t="s">
        <v>46</v>
      </c>
      <c r="C50" s="75">
        <v>200</v>
      </c>
      <c r="D50" s="76">
        <v>0.2</v>
      </c>
      <c r="E50" s="76">
        <v>0.1</v>
      </c>
      <c r="F50" s="76">
        <v>6.6</v>
      </c>
      <c r="G50" s="76">
        <v>27.9</v>
      </c>
      <c r="H50" s="75" t="s">
        <v>47</v>
      </c>
    </row>
    <row r="51" spans="1:13" s="6" customFormat="1" ht="18" x14ac:dyDescent="0.3">
      <c r="A51" s="254">
        <v>3</v>
      </c>
      <c r="B51" s="75" t="s">
        <v>274</v>
      </c>
      <c r="C51" s="75">
        <v>180</v>
      </c>
      <c r="D51" s="76">
        <v>0.7</v>
      </c>
      <c r="E51" s="76">
        <v>7.0000000000000007E-2</v>
      </c>
      <c r="F51" s="76">
        <v>17.600000000000001</v>
      </c>
      <c r="G51" s="76">
        <v>79.900000000000006</v>
      </c>
      <c r="H51" s="75" t="s">
        <v>26</v>
      </c>
    </row>
    <row r="52" spans="1:13" s="6" customFormat="1" ht="18.5" x14ac:dyDescent="0.45">
      <c r="A52" s="77" t="s">
        <v>29</v>
      </c>
      <c r="B52" s="85"/>
      <c r="C52" s="77">
        <f>SUM(C45:C51)</f>
        <v>700</v>
      </c>
      <c r="D52" s="79">
        <f>SUM(D45:D51)</f>
        <v>26.7</v>
      </c>
      <c r="E52" s="79">
        <f>SUM(E45:E51)</f>
        <v>29.07</v>
      </c>
      <c r="F52" s="79">
        <f>SUM(F45:F51)</f>
        <v>58.900000000000006</v>
      </c>
      <c r="G52" s="79">
        <f>SUM(G45:G51)</f>
        <v>609.4</v>
      </c>
      <c r="H52" s="80"/>
    </row>
    <row r="53" spans="1:13" s="6" customFormat="1" ht="21" customHeight="1" x14ac:dyDescent="0.3">
      <c r="A53" s="254" t="s">
        <v>30</v>
      </c>
      <c r="B53" s="74" t="s">
        <v>275</v>
      </c>
      <c r="C53" s="75">
        <v>60</v>
      </c>
      <c r="D53" s="76">
        <v>1.5</v>
      </c>
      <c r="E53" s="76">
        <v>6.1</v>
      </c>
      <c r="F53" s="76">
        <v>6.2</v>
      </c>
      <c r="G53" s="76">
        <v>85.8</v>
      </c>
      <c r="H53" s="75" t="s">
        <v>196</v>
      </c>
      <c r="J53" s="6" t="s">
        <v>383</v>
      </c>
    </row>
    <row r="54" spans="1:13" s="6" customFormat="1" ht="21" customHeight="1" x14ac:dyDescent="0.3">
      <c r="A54" s="254">
        <v>2</v>
      </c>
      <c r="B54" s="75" t="s">
        <v>83</v>
      </c>
      <c r="C54" s="75">
        <v>250</v>
      </c>
      <c r="D54" s="76">
        <v>5.9</v>
      </c>
      <c r="E54" s="76">
        <v>7.2</v>
      </c>
      <c r="F54" s="76">
        <v>17</v>
      </c>
      <c r="G54" s="76">
        <v>156.9</v>
      </c>
      <c r="H54" s="75" t="s">
        <v>84</v>
      </c>
    </row>
    <row r="55" spans="1:13" s="6" customFormat="1" ht="34.5" customHeight="1" x14ac:dyDescent="0.3">
      <c r="A55" s="254"/>
      <c r="B55" s="75" t="s">
        <v>384</v>
      </c>
      <c r="C55" s="75">
        <v>120</v>
      </c>
      <c r="D55" s="76">
        <v>16.600000000000001</v>
      </c>
      <c r="E55" s="76">
        <v>8.9</v>
      </c>
      <c r="F55" s="76">
        <v>7.5</v>
      </c>
      <c r="G55" s="76">
        <v>176.7</v>
      </c>
      <c r="H55" s="75" t="s">
        <v>385</v>
      </c>
    </row>
    <row r="56" spans="1:13" s="6" customFormat="1" ht="21" customHeight="1" x14ac:dyDescent="0.3">
      <c r="A56" s="254">
        <v>3</v>
      </c>
      <c r="B56" s="75" t="s">
        <v>52</v>
      </c>
      <c r="C56" s="75">
        <v>200</v>
      </c>
      <c r="D56" s="76">
        <v>4.8</v>
      </c>
      <c r="E56" s="76">
        <v>6.4</v>
      </c>
      <c r="F56" s="76">
        <v>48.6</v>
      </c>
      <c r="G56" s="76">
        <v>271.39999999999998</v>
      </c>
      <c r="H56" s="75" t="s">
        <v>53</v>
      </c>
    </row>
    <row r="57" spans="1:13" s="6" customFormat="1" ht="21" customHeight="1" x14ac:dyDescent="0.3">
      <c r="A57" s="81"/>
      <c r="B57" s="75" t="s">
        <v>25</v>
      </c>
      <c r="C57" s="75">
        <v>80</v>
      </c>
      <c r="D57" s="76">
        <v>6.1</v>
      </c>
      <c r="E57" s="76">
        <v>0.6</v>
      </c>
      <c r="F57" s="76">
        <v>39.4</v>
      </c>
      <c r="G57" s="76">
        <v>187.5</v>
      </c>
      <c r="H57" s="75" t="s">
        <v>26</v>
      </c>
    </row>
    <row r="58" spans="1:13" s="6" customFormat="1" ht="21" customHeight="1" x14ac:dyDescent="0.3">
      <c r="A58" s="81"/>
      <c r="B58" s="75" t="s">
        <v>375</v>
      </c>
      <c r="C58" s="75">
        <v>30</v>
      </c>
      <c r="D58" s="76">
        <v>2</v>
      </c>
      <c r="E58" s="76">
        <v>0.4</v>
      </c>
      <c r="F58" s="76">
        <v>10</v>
      </c>
      <c r="G58" s="76">
        <v>51.2</v>
      </c>
      <c r="H58" s="75" t="s">
        <v>26</v>
      </c>
    </row>
    <row r="59" spans="1:13" s="6" customFormat="1" ht="21" customHeight="1" x14ac:dyDescent="0.3">
      <c r="A59" s="81"/>
      <c r="B59" s="86" t="s">
        <v>121</v>
      </c>
      <c r="C59" s="86">
        <v>200</v>
      </c>
      <c r="D59" s="87">
        <v>0.1</v>
      </c>
      <c r="E59" s="87">
        <v>0</v>
      </c>
      <c r="F59" s="87">
        <v>6.8</v>
      </c>
      <c r="G59" s="87">
        <v>27.8</v>
      </c>
      <c r="H59" s="86" t="s">
        <v>122</v>
      </c>
    </row>
    <row r="60" spans="1:13" s="6" customFormat="1" ht="18.5" x14ac:dyDescent="0.45">
      <c r="A60" s="77" t="s">
        <v>40</v>
      </c>
      <c r="B60" s="85"/>
      <c r="C60" s="77">
        <f>SUM(C53:C59)</f>
        <v>940</v>
      </c>
      <c r="D60" s="79">
        <f>SUM(D53:D59)</f>
        <v>37</v>
      </c>
      <c r="E60" s="79">
        <f>SUM(E53:E59)</f>
        <v>29.6</v>
      </c>
      <c r="F60" s="79">
        <f>SUM(F53:F59)</f>
        <v>135.5</v>
      </c>
      <c r="G60" s="79">
        <f>SUM(G53:G59)</f>
        <v>957.3</v>
      </c>
      <c r="H60" s="80"/>
    </row>
    <row r="61" spans="1:13" s="6" customFormat="1" ht="18" x14ac:dyDescent="0.4">
      <c r="A61" s="71" t="s">
        <v>68</v>
      </c>
      <c r="B61" s="82"/>
      <c r="C61" s="83"/>
      <c r="D61" s="84"/>
      <c r="E61" s="84"/>
      <c r="F61" s="84"/>
      <c r="G61" s="84"/>
      <c r="H61" s="83"/>
      <c r="M61" s="6" t="s">
        <v>7</v>
      </c>
    </row>
    <row r="62" spans="1:13" s="6" customFormat="1" ht="25.5" customHeight="1" x14ac:dyDescent="0.3">
      <c r="A62" s="254" t="s">
        <v>20</v>
      </c>
      <c r="B62" s="74" t="s">
        <v>272</v>
      </c>
      <c r="C62" s="75">
        <v>200</v>
      </c>
      <c r="D62" s="76">
        <v>5.3</v>
      </c>
      <c r="E62" s="76">
        <v>5.4</v>
      </c>
      <c r="F62" s="76">
        <v>28.7</v>
      </c>
      <c r="G62" s="76">
        <v>184.5</v>
      </c>
      <c r="H62" s="75" t="s">
        <v>386</v>
      </c>
    </row>
    <row r="63" spans="1:13" s="6" customFormat="1" ht="18" x14ac:dyDescent="0.3">
      <c r="A63" s="254">
        <v>2</v>
      </c>
      <c r="B63" s="75" t="s">
        <v>90</v>
      </c>
      <c r="C63" s="75">
        <v>10</v>
      </c>
      <c r="D63" s="76">
        <v>0.1</v>
      </c>
      <c r="E63" s="76">
        <v>7.3</v>
      </c>
      <c r="F63" s="76">
        <v>0.1</v>
      </c>
      <c r="G63" s="76">
        <v>66.099999999999994</v>
      </c>
      <c r="H63" s="75" t="s">
        <v>91</v>
      </c>
    </row>
    <row r="64" spans="1:13" s="6" customFormat="1" ht="18" x14ac:dyDescent="0.3">
      <c r="A64" s="254"/>
      <c r="B64" s="75" t="s">
        <v>368</v>
      </c>
      <c r="C64" s="75">
        <v>25</v>
      </c>
      <c r="D64" s="76">
        <v>1.9</v>
      </c>
      <c r="E64" s="76">
        <v>0.7</v>
      </c>
      <c r="F64" s="76">
        <v>12.9</v>
      </c>
      <c r="G64" s="76">
        <v>65.400000000000006</v>
      </c>
      <c r="H64" s="75" t="s">
        <v>26</v>
      </c>
    </row>
    <row r="65" spans="1:12" s="6" customFormat="1" ht="18" x14ac:dyDescent="0.3">
      <c r="A65" s="254">
        <v>3</v>
      </c>
      <c r="B65" s="75" t="s">
        <v>37</v>
      </c>
      <c r="C65" s="75">
        <v>25</v>
      </c>
      <c r="D65" s="76">
        <v>1.7</v>
      </c>
      <c r="E65" s="76">
        <v>0.3</v>
      </c>
      <c r="F65" s="76">
        <v>9.9</v>
      </c>
      <c r="G65" s="76">
        <v>48.9</v>
      </c>
      <c r="H65" s="75" t="s">
        <v>26</v>
      </c>
    </row>
    <row r="66" spans="1:12" s="6" customFormat="1" ht="18" x14ac:dyDescent="0.3">
      <c r="A66" s="254"/>
      <c r="B66" s="75" t="s">
        <v>92</v>
      </c>
      <c r="C66" s="75">
        <v>200</v>
      </c>
      <c r="D66" s="76">
        <v>0.2</v>
      </c>
      <c r="E66" s="76">
        <v>0.1</v>
      </c>
      <c r="F66" s="76">
        <v>6.8</v>
      </c>
      <c r="G66" s="76">
        <v>28.9</v>
      </c>
      <c r="H66" s="75" t="s">
        <v>379</v>
      </c>
    </row>
    <row r="67" spans="1:12" s="6" customFormat="1" ht="18" x14ac:dyDescent="0.3">
      <c r="A67" s="254"/>
      <c r="B67" s="75" t="s">
        <v>377</v>
      </c>
      <c r="C67" s="75">
        <v>200</v>
      </c>
      <c r="D67" s="76">
        <v>1</v>
      </c>
      <c r="E67" s="76">
        <v>0.2</v>
      </c>
      <c r="F67" s="76">
        <v>20.2</v>
      </c>
      <c r="G67" s="76">
        <v>86.6</v>
      </c>
      <c r="H67" s="75" t="s">
        <v>26</v>
      </c>
    </row>
    <row r="68" spans="1:12" s="6" customFormat="1" ht="18" x14ac:dyDescent="0.3">
      <c r="A68" s="254"/>
      <c r="B68" s="75" t="s">
        <v>378</v>
      </c>
      <c r="C68" s="75">
        <v>25</v>
      </c>
      <c r="D68" s="76">
        <v>1.9</v>
      </c>
      <c r="E68" s="76">
        <v>2.5</v>
      </c>
      <c r="F68" s="76">
        <v>18.600000000000001</v>
      </c>
      <c r="G68" s="76">
        <v>104</v>
      </c>
      <c r="H68" s="75" t="s">
        <v>379</v>
      </c>
    </row>
    <row r="69" spans="1:12" s="6" customFormat="1" ht="18.5" x14ac:dyDescent="0.45">
      <c r="A69" s="77" t="s">
        <v>29</v>
      </c>
      <c r="B69" s="85"/>
      <c r="C69" s="77">
        <f>SUM(C62:C68)</f>
        <v>685</v>
      </c>
      <c r="D69" s="79">
        <f>SUM(D62:D68)</f>
        <v>12.099999999999998</v>
      </c>
      <c r="E69" s="79">
        <f>SUM(E62:E68)</f>
        <v>16.5</v>
      </c>
      <c r="F69" s="79">
        <f>SUM(F62:F68)</f>
        <v>97.199999999999989</v>
      </c>
      <c r="G69" s="79">
        <f>SUM(G62:G68)</f>
        <v>584.4</v>
      </c>
      <c r="H69" s="80"/>
    </row>
    <row r="70" spans="1:12" s="6" customFormat="1" ht="18" x14ac:dyDescent="0.3">
      <c r="A70" s="254" t="s">
        <v>30</v>
      </c>
      <c r="B70" s="74" t="s">
        <v>275</v>
      </c>
      <c r="C70" s="75">
        <v>60</v>
      </c>
      <c r="D70" s="76">
        <v>0.5</v>
      </c>
      <c r="E70" s="76">
        <v>0.1</v>
      </c>
      <c r="F70" s="76">
        <v>1.5</v>
      </c>
      <c r="G70" s="76">
        <v>8.5</v>
      </c>
      <c r="H70" s="75" t="s">
        <v>190</v>
      </c>
      <c r="J70" s="6" t="s">
        <v>387</v>
      </c>
    </row>
    <row r="71" spans="1:12" s="6" customFormat="1" ht="18" x14ac:dyDescent="0.3">
      <c r="A71" s="254">
        <v>2</v>
      </c>
      <c r="B71" s="75" t="s">
        <v>388</v>
      </c>
      <c r="C71" s="75">
        <v>250</v>
      </c>
      <c r="D71" s="76">
        <v>10.5</v>
      </c>
      <c r="E71" s="76">
        <v>3.3</v>
      </c>
      <c r="F71" s="76">
        <v>18.2</v>
      </c>
      <c r="G71" s="76">
        <v>144.19999999999999</v>
      </c>
      <c r="H71" s="75" t="s">
        <v>389</v>
      </c>
    </row>
    <row r="72" spans="1:12" s="6" customFormat="1" ht="18" x14ac:dyDescent="0.3">
      <c r="A72" s="254">
        <v>3</v>
      </c>
      <c r="B72" s="75" t="s">
        <v>390</v>
      </c>
      <c r="C72" s="75">
        <v>120</v>
      </c>
      <c r="D72" s="76">
        <v>20.100000000000001</v>
      </c>
      <c r="E72" s="76">
        <v>19</v>
      </c>
      <c r="F72" s="76">
        <v>8</v>
      </c>
      <c r="G72" s="76">
        <v>283.8</v>
      </c>
      <c r="H72" s="75" t="s">
        <v>284</v>
      </c>
    </row>
    <row r="73" spans="1:12" s="6" customFormat="1" ht="18" x14ac:dyDescent="0.3">
      <c r="A73" s="254"/>
      <c r="B73" s="75" t="s">
        <v>35</v>
      </c>
      <c r="C73" s="75">
        <v>150</v>
      </c>
      <c r="D73" s="76">
        <v>8.1999999999999993</v>
      </c>
      <c r="E73" s="76">
        <v>6.3</v>
      </c>
      <c r="F73" s="76">
        <v>35.9</v>
      </c>
      <c r="G73" s="76">
        <v>233.7</v>
      </c>
      <c r="H73" s="75" t="s">
        <v>36</v>
      </c>
    </row>
    <row r="74" spans="1:12" s="6" customFormat="1" ht="18" x14ac:dyDescent="0.3">
      <c r="A74" s="254"/>
      <c r="B74" s="75" t="s">
        <v>25</v>
      </c>
      <c r="C74" s="75">
        <v>80</v>
      </c>
      <c r="D74" s="76">
        <v>6.1</v>
      </c>
      <c r="E74" s="76">
        <v>0.6</v>
      </c>
      <c r="F74" s="76">
        <v>39.4</v>
      </c>
      <c r="G74" s="76">
        <v>187.5</v>
      </c>
      <c r="H74" s="75" t="s">
        <v>26</v>
      </c>
    </row>
    <row r="75" spans="1:12" s="6" customFormat="1" ht="18" x14ac:dyDescent="0.3">
      <c r="A75" s="254"/>
      <c r="B75" s="75" t="s">
        <v>37</v>
      </c>
      <c r="C75" s="75">
        <v>30</v>
      </c>
      <c r="D75" s="76">
        <v>2</v>
      </c>
      <c r="E75" s="76">
        <v>0.4</v>
      </c>
      <c r="F75" s="76">
        <v>11.9</v>
      </c>
      <c r="G75" s="76">
        <v>58.7</v>
      </c>
      <c r="H75" s="75" t="s">
        <v>26</v>
      </c>
    </row>
    <row r="76" spans="1:12" s="6" customFormat="1" ht="18" x14ac:dyDescent="0.3">
      <c r="A76" s="254">
        <v>4</v>
      </c>
      <c r="B76" s="75" t="s">
        <v>391</v>
      </c>
      <c r="C76" s="75">
        <v>200</v>
      </c>
      <c r="D76" s="76">
        <v>0.4</v>
      </c>
      <c r="E76" s="76">
        <v>0.1</v>
      </c>
      <c r="F76" s="76">
        <v>18.3</v>
      </c>
      <c r="G76" s="76">
        <v>75.900000000000006</v>
      </c>
      <c r="H76" s="75" t="s">
        <v>392</v>
      </c>
    </row>
    <row r="77" spans="1:12" s="6" customFormat="1" ht="18.5" x14ac:dyDescent="0.45">
      <c r="A77" s="77" t="s">
        <v>40</v>
      </c>
      <c r="B77" s="85"/>
      <c r="C77" s="77">
        <f>SUM(C70:C76)</f>
        <v>890</v>
      </c>
      <c r="D77" s="79">
        <f>SUM(D70:D76)</f>
        <v>47.8</v>
      </c>
      <c r="E77" s="79">
        <f>SUM(E70:E76)</f>
        <v>29.8</v>
      </c>
      <c r="F77" s="79">
        <f>SUM(F70:F76)</f>
        <v>133.20000000000002</v>
      </c>
      <c r="G77" s="79">
        <f>SUM(G70:G76)</f>
        <v>992.30000000000007</v>
      </c>
      <c r="H77" s="80"/>
    </row>
    <row r="78" spans="1:12" s="6" customFormat="1" ht="18" x14ac:dyDescent="0.4">
      <c r="A78" s="71" t="s">
        <v>80</v>
      </c>
      <c r="B78" s="82"/>
      <c r="C78" s="83"/>
      <c r="D78" s="84"/>
      <c r="E78" s="84"/>
      <c r="F78" s="84"/>
      <c r="G78" s="84"/>
      <c r="H78" s="83"/>
      <c r="K78" s="6" t="s">
        <v>207</v>
      </c>
    </row>
    <row r="79" spans="1:12" s="6" customFormat="1" ht="18" x14ac:dyDescent="0.3">
      <c r="A79" s="254" t="s">
        <v>20</v>
      </c>
      <c r="B79" s="74" t="s">
        <v>272</v>
      </c>
      <c r="C79" s="75">
        <v>200</v>
      </c>
      <c r="D79" s="76">
        <v>5.3</v>
      </c>
      <c r="E79" s="76">
        <v>5.7</v>
      </c>
      <c r="F79" s="76">
        <v>25.3</v>
      </c>
      <c r="G79" s="76">
        <v>174.2</v>
      </c>
      <c r="H79" s="75" t="s">
        <v>333</v>
      </c>
    </row>
    <row r="80" spans="1:12" s="6" customFormat="1" ht="18" x14ac:dyDescent="0.3">
      <c r="A80" s="254">
        <v>2</v>
      </c>
      <c r="B80" s="75" t="s">
        <v>102</v>
      </c>
      <c r="C80" s="75">
        <v>30</v>
      </c>
      <c r="D80" s="76">
        <v>7</v>
      </c>
      <c r="E80" s="76">
        <v>8.9</v>
      </c>
      <c r="F80" s="76">
        <v>0</v>
      </c>
      <c r="G80" s="76">
        <v>107.5</v>
      </c>
      <c r="H80" s="75" t="s">
        <v>103</v>
      </c>
      <c r="L80" s="6" t="s">
        <v>207</v>
      </c>
    </row>
    <row r="81" spans="1:17" s="6" customFormat="1" ht="18" x14ac:dyDescent="0.3">
      <c r="A81" s="254"/>
      <c r="B81" s="75" t="s">
        <v>368</v>
      </c>
      <c r="C81" s="75">
        <v>30</v>
      </c>
      <c r="D81" s="76">
        <v>2.2999999999999998</v>
      </c>
      <c r="E81" s="76">
        <v>0.9</v>
      </c>
      <c r="F81" s="76">
        <v>15.4</v>
      </c>
      <c r="G81" s="76">
        <v>78.5</v>
      </c>
      <c r="H81" s="75" t="s">
        <v>26</v>
      </c>
    </row>
    <row r="82" spans="1:17" s="6" customFormat="1" ht="18" x14ac:dyDescent="0.3">
      <c r="A82" s="254">
        <v>4</v>
      </c>
      <c r="B82" s="75" t="s">
        <v>37</v>
      </c>
      <c r="C82" s="75">
        <v>50</v>
      </c>
      <c r="D82" s="76">
        <v>3.3</v>
      </c>
      <c r="E82" s="76">
        <v>0.6</v>
      </c>
      <c r="F82" s="76">
        <v>19.8</v>
      </c>
      <c r="G82" s="76">
        <v>97.8</v>
      </c>
      <c r="H82" s="75" t="s">
        <v>26</v>
      </c>
    </row>
    <row r="83" spans="1:17" s="6" customFormat="1" ht="18" x14ac:dyDescent="0.3">
      <c r="A83" s="81"/>
      <c r="B83" s="75" t="s">
        <v>27</v>
      </c>
      <c r="C83" s="75">
        <v>200</v>
      </c>
      <c r="D83" s="76">
        <v>0.2</v>
      </c>
      <c r="E83" s="76">
        <v>0</v>
      </c>
      <c r="F83" s="76">
        <v>6.4</v>
      </c>
      <c r="G83" s="76">
        <v>26.8</v>
      </c>
      <c r="H83" s="75" t="s">
        <v>28</v>
      </c>
    </row>
    <row r="84" spans="1:17" s="6" customFormat="1" ht="18" x14ac:dyDescent="0.3">
      <c r="A84" s="81"/>
      <c r="B84" s="75" t="s">
        <v>274</v>
      </c>
      <c r="C84" s="75">
        <v>150</v>
      </c>
      <c r="D84" s="76">
        <v>0.6</v>
      </c>
      <c r="E84" s="76">
        <v>0.6</v>
      </c>
      <c r="F84" s="76">
        <v>14.7</v>
      </c>
      <c r="G84" s="76">
        <v>66.599999999999994</v>
      </c>
      <c r="H84" s="75" t="s">
        <v>26</v>
      </c>
    </row>
    <row r="85" spans="1:17" s="6" customFormat="1" ht="17.5" x14ac:dyDescent="0.3">
      <c r="A85" s="77" t="s">
        <v>29</v>
      </c>
      <c r="B85" s="77"/>
      <c r="C85" s="77">
        <f>SUM(C79:C84)</f>
        <v>660</v>
      </c>
      <c r="D85" s="79">
        <f>SUM(D79:D84)</f>
        <v>18.700000000000003</v>
      </c>
      <c r="E85" s="79">
        <f>SUM(E79:E84)</f>
        <v>16.700000000000003</v>
      </c>
      <c r="F85" s="79">
        <f>SUM(F79:F84)</f>
        <v>81.600000000000009</v>
      </c>
      <c r="G85" s="79">
        <f>SUM(G79:G84)</f>
        <v>551.4</v>
      </c>
      <c r="H85" s="80"/>
      <c r="Q85" s="6" t="s">
        <v>7</v>
      </c>
    </row>
    <row r="86" spans="1:17" s="6" customFormat="1" ht="18" x14ac:dyDescent="0.3">
      <c r="A86" s="254" t="s">
        <v>30</v>
      </c>
      <c r="B86" s="74" t="s">
        <v>393</v>
      </c>
      <c r="C86" s="75">
        <v>60</v>
      </c>
      <c r="D86" s="76">
        <v>5.4</v>
      </c>
      <c r="E86" s="76">
        <v>8.6</v>
      </c>
      <c r="F86" s="76">
        <v>2</v>
      </c>
      <c r="G86" s="76">
        <v>106.9</v>
      </c>
      <c r="H86" s="75" t="s">
        <v>394</v>
      </c>
      <c r="M86" s="6" t="s">
        <v>207</v>
      </c>
    </row>
    <row r="87" spans="1:17" s="6" customFormat="1" ht="36" x14ac:dyDescent="0.3">
      <c r="A87" s="254">
        <v>2</v>
      </c>
      <c r="B87" s="75" t="s">
        <v>111</v>
      </c>
      <c r="C87" s="75">
        <v>250</v>
      </c>
      <c r="D87" s="76">
        <v>6.5</v>
      </c>
      <c r="E87" s="76">
        <v>3.5</v>
      </c>
      <c r="F87" s="76">
        <v>23.1</v>
      </c>
      <c r="G87" s="76">
        <v>149.5</v>
      </c>
      <c r="H87" s="75" t="s">
        <v>112</v>
      </c>
    </row>
    <row r="88" spans="1:17" s="6" customFormat="1" ht="18" x14ac:dyDescent="0.3">
      <c r="A88" s="254">
        <v>3</v>
      </c>
      <c r="B88" s="75" t="s">
        <v>395</v>
      </c>
      <c r="C88" s="75">
        <v>140</v>
      </c>
      <c r="D88" s="76">
        <v>13.3</v>
      </c>
      <c r="E88" s="76">
        <v>6.5</v>
      </c>
      <c r="F88" s="76">
        <v>9.3000000000000007</v>
      </c>
      <c r="G88" s="76">
        <v>149.4</v>
      </c>
      <c r="H88" s="75" t="s">
        <v>396</v>
      </c>
      <c r="L88" s="6" t="s">
        <v>207</v>
      </c>
    </row>
    <row r="89" spans="1:17" s="6" customFormat="1" ht="18" x14ac:dyDescent="0.3">
      <c r="A89" s="254"/>
      <c r="B89" s="75" t="s">
        <v>349</v>
      </c>
      <c r="C89" s="75">
        <v>70</v>
      </c>
      <c r="D89" s="76">
        <v>1.7</v>
      </c>
      <c r="E89" s="76">
        <v>2.1</v>
      </c>
      <c r="F89" s="76">
        <v>6.8</v>
      </c>
      <c r="G89" s="76">
        <v>53</v>
      </c>
      <c r="H89" s="75" t="s">
        <v>397</v>
      </c>
    </row>
    <row r="90" spans="1:17" s="6" customFormat="1" ht="18" x14ac:dyDescent="0.3">
      <c r="A90" s="254"/>
      <c r="B90" s="75" t="s">
        <v>64</v>
      </c>
      <c r="C90" s="75">
        <v>80</v>
      </c>
      <c r="D90" s="76">
        <v>1.6</v>
      </c>
      <c r="E90" s="76">
        <v>2.8</v>
      </c>
      <c r="F90" s="76">
        <v>10.6</v>
      </c>
      <c r="G90" s="76">
        <v>74.3</v>
      </c>
      <c r="H90" s="75" t="s">
        <v>65</v>
      </c>
    </row>
    <row r="91" spans="1:17" s="6" customFormat="1" ht="18" x14ac:dyDescent="0.3">
      <c r="A91" s="254">
        <v>5</v>
      </c>
      <c r="B91" s="75" t="s">
        <v>25</v>
      </c>
      <c r="C91" s="75">
        <v>80</v>
      </c>
      <c r="D91" s="76">
        <v>6.1</v>
      </c>
      <c r="E91" s="76">
        <v>0.6</v>
      </c>
      <c r="F91" s="76">
        <v>39.4</v>
      </c>
      <c r="G91" s="76">
        <v>187.5</v>
      </c>
      <c r="H91" s="75" t="s">
        <v>26</v>
      </c>
    </row>
    <row r="92" spans="1:17" s="6" customFormat="1" ht="18" x14ac:dyDescent="0.3">
      <c r="A92" s="81"/>
      <c r="B92" s="75" t="s">
        <v>375</v>
      </c>
      <c r="C92" s="75">
        <v>30</v>
      </c>
      <c r="D92" s="76">
        <v>2</v>
      </c>
      <c r="E92" s="76">
        <v>0.4</v>
      </c>
      <c r="F92" s="76">
        <v>10</v>
      </c>
      <c r="G92" s="76">
        <v>51.2</v>
      </c>
      <c r="H92" s="75" t="s">
        <v>26</v>
      </c>
    </row>
    <row r="93" spans="1:17" s="6" customFormat="1" ht="18" x14ac:dyDescent="0.3">
      <c r="A93" s="81"/>
      <c r="B93" s="75" t="s">
        <v>38</v>
      </c>
      <c r="C93" s="75">
        <v>200</v>
      </c>
      <c r="D93" s="76">
        <v>0.2</v>
      </c>
      <c r="E93" s="76">
        <v>0.2</v>
      </c>
      <c r="F93" s="76">
        <v>11</v>
      </c>
      <c r="G93" s="76">
        <v>46.7</v>
      </c>
      <c r="H93" s="75" t="s">
        <v>39</v>
      </c>
    </row>
    <row r="94" spans="1:17" s="6" customFormat="1" ht="17.5" x14ac:dyDescent="0.3">
      <c r="A94" s="77" t="s">
        <v>40</v>
      </c>
      <c r="B94" s="77"/>
      <c r="C94" s="77">
        <f>SUM(C86:C93)</f>
        <v>910</v>
      </c>
      <c r="D94" s="79">
        <f>SUM(D86:D93)</f>
        <v>36.800000000000004</v>
      </c>
      <c r="E94" s="79">
        <f>SUM(E86:E93)</f>
        <v>24.700000000000003</v>
      </c>
      <c r="F94" s="79">
        <f>SUM(F86:F93)</f>
        <v>112.2</v>
      </c>
      <c r="G94" s="79">
        <f>SUM(G86:G93)</f>
        <v>818.5</v>
      </c>
      <c r="H94" s="80"/>
    </row>
    <row r="95" spans="1:17" s="33" customFormat="1" ht="18" x14ac:dyDescent="0.4">
      <c r="A95" s="88" t="s">
        <v>100</v>
      </c>
      <c r="B95" s="89"/>
      <c r="C95" s="90"/>
      <c r="D95" s="91"/>
      <c r="E95" s="91"/>
      <c r="F95" s="91"/>
      <c r="G95" s="91"/>
      <c r="H95" s="90"/>
    </row>
    <row r="96" spans="1:17" s="6" customFormat="1" ht="18" x14ac:dyDescent="0.4">
      <c r="A96" s="71" t="s">
        <v>19</v>
      </c>
      <c r="B96" s="81"/>
      <c r="C96" s="83"/>
      <c r="D96" s="84"/>
      <c r="E96" s="84"/>
      <c r="F96" s="84"/>
      <c r="G96" s="84"/>
      <c r="H96" s="83"/>
    </row>
    <row r="97" spans="1:10" s="6" customFormat="1" ht="31.5" customHeight="1" x14ac:dyDescent="0.3">
      <c r="A97" s="254" t="s">
        <v>20</v>
      </c>
      <c r="B97" s="74" t="s">
        <v>272</v>
      </c>
      <c r="C97" s="75">
        <v>200</v>
      </c>
      <c r="D97" s="76">
        <v>5</v>
      </c>
      <c r="E97" s="76">
        <v>5.9</v>
      </c>
      <c r="F97" s="76">
        <v>24</v>
      </c>
      <c r="G97" s="76">
        <v>168.9</v>
      </c>
      <c r="H97" s="75" t="s">
        <v>398</v>
      </c>
    </row>
    <row r="98" spans="1:10" s="6" customFormat="1" ht="22.5" customHeight="1" x14ac:dyDescent="0.3">
      <c r="A98" s="254"/>
      <c r="B98" s="75" t="s">
        <v>102</v>
      </c>
      <c r="C98" s="75">
        <v>20</v>
      </c>
      <c r="D98" s="76">
        <v>4.5999999999999996</v>
      </c>
      <c r="E98" s="76">
        <v>5.9</v>
      </c>
      <c r="F98" s="76">
        <v>0</v>
      </c>
      <c r="G98" s="76">
        <v>71.7</v>
      </c>
      <c r="H98" s="75" t="s">
        <v>103</v>
      </c>
    </row>
    <row r="99" spans="1:10" s="6" customFormat="1" ht="22.5" customHeight="1" x14ac:dyDescent="0.3">
      <c r="A99" s="254"/>
      <c r="B99" s="75" t="s">
        <v>368</v>
      </c>
      <c r="C99" s="75">
        <v>25</v>
      </c>
      <c r="D99" s="76">
        <v>1.9</v>
      </c>
      <c r="E99" s="76">
        <v>0.7</v>
      </c>
      <c r="F99" s="76">
        <v>12.9</v>
      </c>
      <c r="G99" s="76">
        <v>65.400000000000006</v>
      </c>
      <c r="H99" s="75" t="s">
        <v>26</v>
      </c>
    </row>
    <row r="100" spans="1:10" s="6" customFormat="1" ht="18" x14ac:dyDescent="0.3">
      <c r="A100" s="254">
        <v>2</v>
      </c>
      <c r="B100" s="75" t="s">
        <v>37</v>
      </c>
      <c r="C100" s="75">
        <v>30</v>
      </c>
      <c r="D100" s="76">
        <v>2</v>
      </c>
      <c r="E100" s="76">
        <v>0.4</v>
      </c>
      <c r="F100" s="76">
        <v>11.9</v>
      </c>
      <c r="G100" s="76">
        <v>58.7</v>
      </c>
      <c r="H100" s="75" t="s">
        <v>26</v>
      </c>
    </row>
    <row r="101" spans="1:10" s="6" customFormat="1" ht="18" x14ac:dyDescent="0.3">
      <c r="A101" s="254"/>
      <c r="B101" s="75" t="s">
        <v>46</v>
      </c>
      <c r="C101" s="75">
        <v>200</v>
      </c>
      <c r="D101" s="76">
        <v>0.2</v>
      </c>
      <c r="E101" s="76">
        <v>0.1</v>
      </c>
      <c r="F101" s="76">
        <v>6.6</v>
      </c>
      <c r="G101" s="76">
        <v>27.9</v>
      </c>
      <c r="H101" s="75" t="s">
        <v>47</v>
      </c>
    </row>
    <row r="102" spans="1:10" s="6" customFormat="1" ht="18" x14ac:dyDescent="0.3">
      <c r="A102" s="254"/>
      <c r="B102" s="75" t="s">
        <v>377</v>
      </c>
      <c r="C102" s="75">
        <v>200</v>
      </c>
      <c r="D102" s="76">
        <v>1</v>
      </c>
      <c r="E102" s="76">
        <v>0.2</v>
      </c>
      <c r="F102" s="76">
        <v>20.2</v>
      </c>
      <c r="G102" s="76">
        <v>86.6</v>
      </c>
      <c r="H102" s="75" t="s">
        <v>26</v>
      </c>
    </row>
    <row r="103" spans="1:10" s="6" customFormat="1" ht="18" x14ac:dyDescent="0.3">
      <c r="A103" s="254"/>
      <c r="B103" s="75" t="s">
        <v>378</v>
      </c>
      <c r="C103" s="75">
        <v>25</v>
      </c>
      <c r="D103" s="76">
        <v>1.9</v>
      </c>
      <c r="E103" s="76">
        <v>2.5</v>
      </c>
      <c r="F103" s="76">
        <v>18.600000000000001</v>
      </c>
      <c r="G103" s="76">
        <v>104</v>
      </c>
      <c r="H103" s="75" t="s">
        <v>379</v>
      </c>
    </row>
    <row r="104" spans="1:10" s="6" customFormat="1" ht="17.5" x14ac:dyDescent="0.3">
      <c r="A104" s="77" t="s">
        <v>29</v>
      </c>
      <c r="B104" s="77"/>
      <c r="C104" s="77">
        <f>SUM(C97:C103)</f>
        <v>700</v>
      </c>
      <c r="D104" s="79">
        <f>SUM(D97:D103)</f>
        <v>16.599999999999998</v>
      </c>
      <c r="E104" s="79">
        <f>SUM(E97:E103)</f>
        <v>15.7</v>
      </c>
      <c r="F104" s="79">
        <f>SUM(F97:F103)</f>
        <v>94.199999999999989</v>
      </c>
      <c r="G104" s="79">
        <f>SUM(G97:G103)</f>
        <v>583.19999999999993</v>
      </c>
      <c r="H104" s="80"/>
    </row>
    <row r="105" spans="1:10" s="6" customFormat="1" ht="18" x14ac:dyDescent="0.3">
      <c r="A105" s="254" t="s">
        <v>30</v>
      </c>
      <c r="B105" s="74" t="s">
        <v>275</v>
      </c>
      <c r="C105" s="75">
        <v>60</v>
      </c>
      <c r="D105" s="76">
        <v>0.9</v>
      </c>
      <c r="E105" s="76">
        <v>5.3</v>
      </c>
      <c r="F105" s="76">
        <v>5.8</v>
      </c>
      <c r="G105" s="76">
        <v>74.7</v>
      </c>
      <c r="H105" s="75" t="s">
        <v>178</v>
      </c>
      <c r="J105" s="6" t="s">
        <v>399</v>
      </c>
    </row>
    <row r="106" spans="1:10" s="6" customFormat="1" ht="21" customHeight="1" x14ac:dyDescent="0.3">
      <c r="A106" s="254"/>
      <c r="B106" s="74" t="s">
        <v>104</v>
      </c>
      <c r="C106" s="75">
        <v>250</v>
      </c>
      <c r="D106" s="76">
        <v>8.1999999999999993</v>
      </c>
      <c r="E106" s="76">
        <v>3.5</v>
      </c>
      <c r="F106" s="76">
        <v>18.7</v>
      </c>
      <c r="G106" s="76">
        <v>138.69999999999999</v>
      </c>
      <c r="H106" s="75" t="s">
        <v>105</v>
      </c>
    </row>
    <row r="107" spans="1:10" s="6" customFormat="1" ht="36" x14ac:dyDescent="0.3">
      <c r="A107" s="254"/>
      <c r="B107" s="75" t="s">
        <v>74</v>
      </c>
      <c r="C107" s="75">
        <v>140</v>
      </c>
      <c r="D107" s="76">
        <v>17.899999999999999</v>
      </c>
      <c r="E107" s="76">
        <v>5.3</v>
      </c>
      <c r="F107" s="76">
        <v>14.7</v>
      </c>
      <c r="G107" s="76">
        <v>177.4</v>
      </c>
      <c r="H107" s="75" t="s">
        <v>400</v>
      </c>
    </row>
    <row r="108" spans="1:10" s="6" customFormat="1" ht="19.5" customHeight="1" x14ac:dyDescent="0.3">
      <c r="A108" s="254"/>
      <c r="B108" s="75" t="s">
        <v>35</v>
      </c>
      <c r="C108" s="75">
        <v>150</v>
      </c>
      <c r="D108" s="76">
        <v>8.1999999999999993</v>
      </c>
      <c r="E108" s="76">
        <v>6.3</v>
      </c>
      <c r="F108" s="76">
        <v>35.9</v>
      </c>
      <c r="G108" s="76">
        <v>233.7</v>
      </c>
      <c r="H108" s="75" t="s">
        <v>36</v>
      </c>
    </row>
    <row r="109" spans="1:10" s="6" customFormat="1" ht="18" x14ac:dyDescent="0.3">
      <c r="A109" s="254"/>
      <c r="B109" s="75" t="s">
        <v>25</v>
      </c>
      <c r="C109" s="75">
        <v>80</v>
      </c>
      <c r="D109" s="76">
        <v>6.1</v>
      </c>
      <c r="E109" s="76">
        <v>0.6</v>
      </c>
      <c r="F109" s="76">
        <v>39.4</v>
      </c>
      <c r="G109" s="76">
        <v>187.5</v>
      </c>
      <c r="H109" s="75" t="s">
        <v>26</v>
      </c>
    </row>
    <row r="110" spans="1:10" s="6" customFormat="1" ht="18" x14ac:dyDescent="0.3">
      <c r="A110" s="254"/>
      <c r="B110" s="75" t="s">
        <v>375</v>
      </c>
      <c r="C110" s="75">
        <v>30</v>
      </c>
      <c r="D110" s="76">
        <v>2</v>
      </c>
      <c r="E110" s="76">
        <v>0.4</v>
      </c>
      <c r="F110" s="76">
        <v>10</v>
      </c>
      <c r="G110" s="76">
        <v>51.2</v>
      </c>
      <c r="H110" s="75" t="s">
        <v>26</v>
      </c>
    </row>
    <row r="111" spans="1:10" s="6" customFormat="1" ht="18" x14ac:dyDescent="0.3">
      <c r="A111" s="254">
        <v>3</v>
      </c>
      <c r="B111" s="75" t="s">
        <v>54</v>
      </c>
      <c r="C111" s="75">
        <v>200</v>
      </c>
      <c r="D111" s="76">
        <v>0.5</v>
      </c>
      <c r="E111" s="76">
        <v>0</v>
      </c>
      <c r="F111" s="76">
        <v>19.8</v>
      </c>
      <c r="G111" s="76">
        <v>81</v>
      </c>
      <c r="H111" s="75" t="s">
        <v>87</v>
      </c>
    </row>
    <row r="112" spans="1:10" s="6" customFormat="1" ht="17.5" x14ac:dyDescent="0.3">
      <c r="A112" s="77" t="s">
        <v>40</v>
      </c>
      <c r="B112" s="77"/>
      <c r="C112" s="77">
        <f>SUM(C105:C111)</f>
        <v>910</v>
      </c>
      <c r="D112" s="79">
        <f>SUM(D105:D111)</f>
        <v>43.800000000000004</v>
      </c>
      <c r="E112" s="79">
        <f>SUM(E105:E111)</f>
        <v>21.400000000000002</v>
      </c>
      <c r="F112" s="79">
        <f>SUM(F105:F111)</f>
        <v>144.30000000000001</v>
      </c>
      <c r="G112" s="79">
        <f>SUM(G105:G111)</f>
        <v>944.2</v>
      </c>
      <c r="H112" s="80"/>
    </row>
    <row r="113" spans="1:12" s="6" customFormat="1" ht="18" x14ac:dyDescent="0.4">
      <c r="A113" s="71" t="s">
        <v>41</v>
      </c>
      <c r="B113" s="82"/>
      <c r="C113" s="83"/>
      <c r="D113" s="84"/>
      <c r="E113" s="84"/>
      <c r="F113" s="84"/>
      <c r="G113" s="84"/>
      <c r="H113" s="83"/>
    </row>
    <row r="114" spans="1:12" s="6" customFormat="1" ht="18" x14ac:dyDescent="0.3">
      <c r="A114" s="254" t="s">
        <v>20</v>
      </c>
      <c r="B114" s="74" t="s">
        <v>254</v>
      </c>
      <c r="C114" s="75">
        <v>150</v>
      </c>
      <c r="D114" s="76">
        <v>29.7</v>
      </c>
      <c r="E114" s="76">
        <v>10.7</v>
      </c>
      <c r="F114" s="76">
        <v>21.6</v>
      </c>
      <c r="G114" s="76">
        <v>301.3</v>
      </c>
      <c r="H114" s="75" t="s">
        <v>255</v>
      </c>
    </row>
    <row r="115" spans="1:12" s="6" customFormat="1" ht="18" x14ac:dyDescent="0.3">
      <c r="A115" s="254"/>
      <c r="B115" s="75" t="s">
        <v>174</v>
      </c>
      <c r="C115" s="75">
        <v>30</v>
      </c>
      <c r="D115" s="76">
        <v>0.1</v>
      </c>
      <c r="E115" s="76">
        <v>0</v>
      </c>
      <c r="F115" s="76">
        <v>19.5</v>
      </c>
      <c r="G115" s="76">
        <v>78.5</v>
      </c>
      <c r="H115" s="75" t="s">
        <v>91</v>
      </c>
    </row>
    <row r="116" spans="1:12" s="6" customFormat="1" ht="18" x14ac:dyDescent="0.3">
      <c r="A116" s="254">
        <v>2</v>
      </c>
      <c r="B116" s="75" t="s">
        <v>90</v>
      </c>
      <c r="C116" s="75">
        <v>10</v>
      </c>
      <c r="D116" s="76">
        <v>0.1</v>
      </c>
      <c r="E116" s="76">
        <v>7.3</v>
      </c>
      <c r="F116" s="76">
        <v>0.1</v>
      </c>
      <c r="G116" s="76">
        <v>66.099999999999994</v>
      </c>
      <c r="H116" s="75" t="s">
        <v>91</v>
      </c>
    </row>
    <row r="117" spans="1:12" s="6" customFormat="1" ht="18" x14ac:dyDescent="0.3">
      <c r="A117" s="254"/>
      <c r="B117" s="75" t="s">
        <v>368</v>
      </c>
      <c r="C117" s="75">
        <v>30</v>
      </c>
      <c r="D117" s="76">
        <v>2.2999999999999998</v>
      </c>
      <c r="E117" s="76">
        <v>0.9</v>
      </c>
      <c r="F117" s="76">
        <v>15.4</v>
      </c>
      <c r="G117" s="76">
        <v>78.5</v>
      </c>
      <c r="H117" s="75" t="s">
        <v>26</v>
      </c>
    </row>
    <row r="118" spans="1:12" s="6" customFormat="1" ht="18" x14ac:dyDescent="0.3">
      <c r="A118" s="254"/>
      <c r="B118" s="75" t="s">
        <v>37</v>
      </c>
      <c r="C118" s="75">
        <v>30</v>
      </c>
      <c r="D118" s="76">
        <v>2</v>
      </c>
      <c r="E118" s="76">
        <v>0.4</v>
      </c>
      <c r="F118" s="76">
        <v>11.9</v>
      </c>
      <c r="G118" s="76">
        <v>58.7</v>
      </c>
      <c r="H118" s="75" t="s">
        <v>26</v>
      </c>
      <c r="L118" s="6" t="s">
        <v>207</v>
      </c>
    </row>
    <row r="119" spans="1:12" s="6" customFormat="1" ht="18" x14ac:dyDescent="0.3">
      <c r="A119" s="254"/>
      <c r="B119" s="75" t="s">
        <v>27</v>
      </c>
      <c r="C119" s="75">
        <v>200</v>
      </c>
      <c r="D119" s="76">
        <v>0.2</v>
      </c>
      <c r="E119" s="76">
        <v>0</v>
      </c>
      <c r="F119" s="76">
        <v>6.4</v>
      </c>
      <c r="G119" s="76">
        <v>26.8</v>
      </c>
      <c r="H119" s="75" t="s">
        <v>28</v>
      </c>
    </row>
    <row r="120" spans="1:12" s="6" customFormat="1" ht="18" x14ac:dyDescent="0.3">
      <c r="A120" s="254"/>
      <c r="B120" s="75" t="s">
        <v>274</v>
      </c>
      <c r="C120" s="75">
        <v>100</v>
      </c>
      <c r="D120" s="76">
        <v>0.4</v>
      </c>
      <c r="E120" s="76">
        <v>0.4</v>
      </c>
      <c r="F120" s="76">
        <v>9.8000000000000007</v>
      </c>
      <c r="G120" s="76">
        <v>44.4</v>
      </c>
      <c r="H120" s="75" t="s">
        <v>26</v>
      </c>
    </row>
    <row r="121" spans="1:12" s="6" customFormat="1" ht="17.5" x14ac:dyDescent="0.3">
      <c r="A121" s="77" t="s">
        <v>29</v>
      </c>
      <c r="B121" s="77"/>
      <c r="C121" s="77">
        <f>SUM(C114:C120)</f>
        <v>550</v>
      </c>
      <c r="D121" s="79">
        <f>SUM(D114:D120)</f>
        <v>34.800000000000004</v>
      </c>
      <c r="E121" s="79">
        <f>SUM(E114:E120)</f>
        <v>19.699999999999996</v>
      </c>
      <c r="F121" s="79">
        <f>SUM(F114:F120)</f>
        <v>84.7</v>
      </c>
      <c r="G121" s="79">
        <f>SUM(G114:G120)</f>
        <v>654.29999999999995</v>
      </c>
      <c r="H121" s="80"/>
    </row>
    <row r="122" spans="1:12" s="6" customFormat="1" ht="18" x14ac:dyDescent="0.3">
      <c r="A122" s="254" t="s">
        <v>30</v>
      </c>
      <c r="B122" s="74" t="s">
        <v>275</v>
      </c>
      <c r="C122" s="75">
        <v>60</v>
      </c>
      <c r="D122" s="76">
        <v>0.5</v>
      </c>
      <c r="E122" s="76">
        <v>0.1</v>
      </c>
      <c r="F122" s="76">
        <v>1.5</v>
      </c>
      <c r="G122" s="76">
        <v>8.5</v>
      </c>
      <c r="H122" s="75" t="s">
        <v>190</v>
      </c>
      <c r="J122" s="6" t="s">
        <v>387</v>
      </c>
    </row>
    <row r="123" spans="1:12" s="6" customFormat="1" ht="23.25" customHeight="1" x14ac:dyDescent="0.3">
      <c r="A123" s="254">
        <v>2</v>
      </c>
      <c r="B123" s="75" t="s">
        <v>297</v>
      </c>
      <c r="C123" s="75">
        <v>250</v>
      </c>
      <c r="D123" s="76">
        <v>5.9</v>
      </c>
      <c r="E123" s="76">
        <v>7.1</v>
      </c>
      <c r="F123" s="76">
        <v>12.7</v>
      </c>
      <c r="G123" s="76">
        <v>138</v>
      </c>
      <c r="H123" s="75" t="s">
        <v>120</v>
      </c>
      <c r="L123" s="6" t="s">
        <v>207</v>
      </c>
    </row>
    <row r="124" spans="1:12" s="6" customFormat="1" ht="38.25" customHeight="1" x14ac:dyDescent="0.3">
      <c r="A124" s="254"/>
      <c r="B124" s="75" t="s">
        <v>395</v>
      </c>
      <c r="C124" s="75">
        <v>140</v>
      </c>
      <c r="D124" s="76">
        <v>13.3</v>
      </c>
      <c r="E124" s="76">
        <v>6.5</v>
      </c>
      <c r="F124" s="76">
        <v>9.3000000000000007</v>
      </c>
      <c r="G124" s="76">
        <v>149.4</v>
      </c>
      <c r="H124" s="75" t="s">
        <v>396</v>
      </c>
    </row>
    <row r="125" spans="1:12" s="6" customFormat="1" ht="23.25" customHeight="1" x14ac:dyDescent="0.3">
      <c r="A125" s="254"/>
      <c r="B125" s="75" t="s">
        <v>401</v>
      </c>
      <c r="C125" s="75">
        <v>200</v>
      </c>
      <c r="D125" s="76">
        <v>4.3</v>
      </c>
      <c r="E125" s="76">
        <v>7.6</v>
      </c>
      <c r="F125" s="76">
        <v>34.700000000000003</v>
      </c>
      <c r="G125" s="76">
        <v>223.7</v>
      </c>
      <c r="H125" s="75" t="s">
        <v>402</v>
      </c>
    </row>
    <row r="126" spans="1:12" s="6" customFormat="1" ht="23.25" customHeight="1" x14ac:dyDescent="0.3">
      <c r="A126" s="254"/>
      <c r="B126" s="75" t="s">
        <v>25</v>
      </c>
      <c r="C126" s="75">
        <v>80</v>
      </c>
      <c r="D126" s="76">
        <v>6.1</v>
      </c>
      <c r="E126" s="76">
        <v>0.6</v>
      </c>
      <c r="F126" s="76">
        <v>39.4</v>
      </c>
      <c r="G126" s="76">
        <v>187.5</v>
      </c>
      <c r="H126" s="75" t="s">
        <v>26</v>
      </c>
    </row>
    <row r="127" spans="1:12" s="6" customFormat="1" ht="26.25" customHeight="1" x14ac:dyDescent="0.3">
      <c r="A127" s="254">
        <v>3</v>
      </c>
      <c r="B127" s="75" t="s">
        <v>375</v>
      </c>
      <c r="C127" s="75">
        <v>50</v>
      </c>
      <c r="D127" s="76">
        <v>3.3</v>
      </c>
      <c r="E127" s="76">
        <v>0.6</v>
      </c>
      <c r="F127" s="76">
        <v>16.7</v>
      </c>
      <c r="G127" s="76">
        <v>85.4</v>
      </c>
      <c r="H127" s="75" t="s">
        <v>26</v>
      </c>
    </row>
    <row r="128" spans="1:12" s="6" customFormat="1" ht="18" x14ac:dyDescent="0.3">
      <c r="A128" s="254">
        <v>5</v>
      </c>
      <c r="B128" s="75" t="s">
        <v>98</v>
      </c>
      <c r="C128" s="75">
        <v>200</v>
      </c>
      <c r="D128" s="76">
        <v>0.1</v>
      </c>
      <c r="E128" s="76">
        <v>0</v>
      </c>
      <c r="F128" s="76">
        <v>7</v>
      </c>
      <c r="G128" s="76">
        <v>28.8</v>
      </c>
      <c r="H128" s="75" t="s">
        <v>136</v>
      </c>
    </row>
    <row r="129" spans="1:13" s="6" customFormat="1" ht="17.5" x14ac:dyDescent="0.3">
      <c r="A129" s="77" t="s">
        <v>40</v>
      </c>
      <c r="B129" s="77"/>
      <c r="C129" s="77">
        <f>SUM(C122:C128)</f>
        <v>980</v>
      </c>
      <c r="D129" s="79">
        <f>SUM(D122:D128)</f>
        <v>33.5</v>
      </c>
      <c r="E129" s="79">
        <f>SUM(E122:E128)</f>
        <v>22.5</v>
      </c>
      <c r="F129" s="79">
        <f>SUM(F122:F128)</f>
        <v>121.3</v>
      </c>
      <c r="G129" s="79">
        <f>SUM(G122:G128)</f>
        <v>821.29999999999984</v>
      </c>
      <c r="H129" s="80"/>
    </row>
    <row r="130" spans="1:13" s="6" customFormat="1" ht="18" x14ac:dyDescent="0.4">
      <c r="A130" s="71" t="s">
        <v>56</v>
      </c>
      <c r="B130" s="82"/>
      <c r="C130" s="83"/>
      <c r="D130" s="84"/>
      <c r="E130" s="84"/>
      <c r="F130" s="84"/>
      <c r="G130" s="84"/>
      <c r="H130" s="83"/>
    </row>
    <row r="131" spans="1:13" s="6" customFormat="1" ht="28.5" customHeight="1" x14ac:dyDescent="0.3">
      <c r="A131" s="254" t="s">
        <v>20</v>
      </c>
      <c r="B131" s="74" t="s">
        <v>272</v>
      </c>
      <c r="C131" s="75">
        <v>200</v>
      </c>
      <c r="D131" s="76">
        <v>7.2</v>
      </c>
      <c r="E131" s="76">
        <v>9.3000000000000007</v>
      </c>
      <c r="F131" s="76">
        <v>34.1</v>
      </c>
      <c r="G131" s="76">
        <v>249</v>
      </c>
      <c r="H131" s="75" t="s">
        <v>82</v>
      </c>
    </row>
    <row r="132" spans="1:13" s="6" customFormat="1" ht="28.5" customHeight="1" x14ac:dyDescent="0.3">
      <c r="A132" s="254"/>
      <c r="B132" s="75" t="s">
        <v>102</v>
      </c>
      <c r="C132" s="75">
        <v>20</v>
      </c>
      <c r="D132" s="76">
        <v>4.5999999999999996</v>
      </c>
      <c r="E132" s="76">
        <v>5.9</v>
      </c>
      <c r="F132" s="76">
        <v>0</v>
      </c>
      <c r="G132" s="76">
        <v>71.7</v>
      </c>
      <c r="H132" s="75" t="s">
        <v>103</v>
      </c>
    </row>
    <row r="133" spans="1:13" s="6" customFormat="1" ht="18" x14ac:dyDescent="0.3">
      <c r="A133" s="254">
        <v>2</v>
      </c>
      <c r="B133" s="75" t="s">
        <v>368</v>
      </c>
      <c r="C133" s="75">
        <v>25</v>
      </c>
      <c r="D133" s="76">
        <v>1.9</v>
      </c>
      <c r="E133" s="76">
        <v>0.7</v>
      </c>
      <c r="F133" s="76">
        <v>12.9</v>
      </c>
      <c r="G133" s="76">
        <v>65.400000000000006</v>
      </c>
      <c r="H133" s="75" t="s">
        <v>26</v>
      </c>
    </row>
    <row r="134" spans="1:13" s="6" customFormat="1" ht="18" x14ac:dyDescent="0.3">
      <c r="A134" s="254"/>
      <c r="B134" s="75" t="s">
        <v>37</v>
      </c>
      <c r="C134" s="75">
        <v>30</v>
      </c>
      <c r="D134" s="76">
        <v>2</v>
      </c>
      <c r="E134" s="76">
        <v>0.4</v>
      </c>
      <c r="F134" s="76">
        <v>11.9</v>
      </c>
      <c r="G134" s="76">
        <v>58.7</v>
      </c>
      <c r="H134" s="75" t="s">
        <v>26</v>
      </c>
    </row>
    <row r="135" spans="1:13" s="6" customFormat="1" ht="18" x14ac:dyDescent="0.3">
      <c r="A135" s="254"/>
      <c r="B135" s="75" t="s">
        <v>369</v>
      </c>
      <c r="C135" s="75">
        <v>200</v>
      </c>
      <c r="D135" s="76">
        <v>1.6</v>
      </c>
      <c r="E135" s="76">
        <v>1.1000000000000001</v>
      </c>
      <c r="F135" s="76">
        <v>8.6</v>
      </c>
      <c r="G135" s="76">
        <v>50.9</v>
      </c>
      <c r="H135" s="75" t="s">
        <v>370</v>
      </c>
    </row>
    <row r="136" spans="1:13" s="6" customFormat="1" ht="18" x14ac:dyDescent="0.3">
      <c r="A136" s="254"/>
      <c r="B136" s="75" t="s">
        <v>377</v>
      </c>
      <c r="C136" s="75">
        <v>200</v>
      </c>
      <c r="D136" s="76">
        <v>2</v>
      </c>
      <c r="E136" s="76">
        <v>0</v>
      </c>
      <c r="F136" s="76">
        <v>5.8</v>
      </c>
      <c r="G136" s="76">
        <v>31.2</v>
      </c>
      <c r="H136" s="75" t="s">
        <v>26</v>
      </c>
    </row>
    <row r="137" spans="1:13" s="6" customFormat="1" ht="18" x14ac:dyDescent="0.3">
      <c r="A137" s="254"/>
      <c r="B137" s="75" t="s">
        <v>378</v>
      </c>
      <c r="C137" s="75">
        <v>25</v>
      </c>
      <c r="D137" s="76">
        <v>1.9</v>
      </c>
      <c r="E137" s="76">
        <v>2.5</v>
      </c>
      <c r="F137" s="76">
        <v>18.600000000000001</v>
      </c>
      <c r="G137" s="76">
        <v>104</v>
      </c>
      <c r="H137" s="75" t="s">
        <v>379</v>
      </c>
    </row>
    <row r="138" spans="1:13" s="6" customFormat="1" ht="18.5" x14ac:dyDescent="0.45">
      <c r="A138" s="77" t="s">
        <v>29</v>
      </c>
      <c r="B138" s="85"/>
      <c r="C138" s="77">
        <f>SUM(C131:C137)</f>
        <v>700</v>
      </c>
      <c r="D138" s="79">
        <f>SUM(D131:D137)</f>
        <v>21.2</v>
      </c>
      <c r="E138" s="79">
        <f>SUM(E131:E137)</f>
        <v>19.900000000000002</v>
      </c>
      <c r="F138" s="79">
        <f>SUM(F131:F137)</f>
        <v>91.9</v>
      </c>
      <c r="G138" s="79">
        <f>SUM(G131:G137)</f>
        <v>630.9</v>
      </c>
      <c r="H138" s="80"/>
    </row>
    <row r="139" spans="1:13" s="6" customFormat="1" ht="18" x14ac:dyDescent="0.3">
      <c r="A139" s="254" t="s">
        <v>30</v>
      </c>
      <c r="B139" s="74" t="s">
        <v>275</v>
      </c>
      <c r="C139" s="75">
        <v>60</v>
      </c>
      <c r="D139" s="76">
        <v>1.7</v>
      </c>
      <c r="E139" s="76">
        <v>0.1</v>
      </c>
      <c r="F139" s="76">
        <v>3.5</v>
      </c>
      <c r="G139" s="76">
        <v>22.1</v>
      </c>
      <c r="H139" s="75" t="s">
        <v>26</v>
      </c>
      <c r="J139" s="6" t="s">
        <v>381</v>
      </c>
    </row>
    <row r="140" spans="1:13" s="6" customFormat="1" ht="30" customHeight="1" x14ac:dyDescent="0.3">
      <c r="A140" s="254">
        <v>2</v>
      </c>
      <c r="B140" s="75" t="s">
        <v>403</v>
      </c>
      <c r="C140" s="75">
        <v>250</v>
      </c>
      <c r="D140" s="76">
        <v>7.4</v>
      </c>
      <c r="E140" s="76">
        <v>8.4</v>
      </c>
      <c r="F140" s="76">
        <v>15.7</v>
      </c>
      <c r="G140" s="76">
        <v>168.3</v>
      </c>
      <c r="H140" s="75" t="s">
        <v>404</v>
      </c>
      <c r="M140" s="6" t="s">
        <v>207</v>
      </c>
    </row>
    <row r="141" spans="1:13" s="6" customFormat="1" ht="18" x14ac:dyDescent="0.3">
      <c r="A141" s="254">
        <v>3</v>
      </c>
      <c r="B141" s="75" t="s">
        <v>405</v>
      </c>
      <c r="C141" s="75">
        <v>250</v>
      </c>
      <c r="D141" s="76">
        <v>27.5</v>
      </c>
      <c r="E141" s="76">
        <v>27.5</v>
      </c>
      <c r="F141" s="76">
        <v>16.7</v>
      </c>
      <c r="G141" s="76">
        <v>424.3</v>
      </c>
      <c r="H141" s="75" t="s">
        <v>406</v>
      </c>
    </row>
    <row r="142" spans="1:13" s="6" customFormat="1" ht="18" x14ac:dyDescent="0.3">
      <c r="A142" s="254">
        <v>4</v>
      </c>
      <c r="B142" s="75" t="s">
        <v>25</v>
      </c>
      <c r="C142" s="75">
        <v>80</v>
      </c>
      <c r="D142" s="76">
        <v>6.1</v>
      </c>
      <c r="E142" s="76">
        <v>0.6</v>
      </c>
      <c r="F142" s="76">
        <v>39.4</v>
      </c>
      <c r="G142" s="76">
        <v>187.5</v>
      </c>
      <c r="H142" s="75" t="s">
        <v>26</v>
      </c>
    </row>
    <row r="143" spans="1:13" s="6" customFormat="1" ht="18" x14ac:dyDescent="0.3">
      <c r="A143" s="254">
        <v>5</v>
      </c>
      <c r="B143" s="75" t="s">
        <v>375</v>
      </c>
      <c r="C143" s="75">
        <v>30</v>
      </c>
      <c r="D143" s="76">
        <v>2</v>
      </c>
      <c r="E143" s="76">
        <v>0.4</v>
      </c>
      <c r="F143" s="76">
        <v>10</v>
      </c>
      <c r="G143" s="76">
        <v>51.2</v>
      </c>
      <c r="H143" s="75" t="s">
        <v>26</v>
      </c>
    </row>
    <row r="144" spans="1:13" s="6" customFormat="1" ht="18" x14ac:dyDescent="0.3">
      <c r="A144" s="81"/>
      <c r="B144" s="75" t="s">
        <v>391</v>
      </c>
      <c r="C144" s="75">
        <v>200</v>
      </c>
      <c r="D144" s="76">
        <v>0.4</v>
      </c>
      <c r="E144" s="76">
        <v>0.1</v>
      </c>
      <c r="F144" s="76">
        <v>18.3</v>
      </c>
      <c r="G144" s="76">
        <v>75.900000000000006</v>
      </c>
      <c r="H144" s="75" t="s">
        <v>392</v>
      </c>
    </row>
    <row r="145" spans="1:12" s="6" customFormat="1" ht="17.5" x14ac:dyDescent="0.3">
      <c r="A145" s="77" t="s">
        <v>40</v>
      </c>
      <c r="B145" s="77"/>
      <c r="C145" s="77">
        <f>SUM(C139:C144)</f>
        <v>870</v>
      </c>
      <c r="D145" s="79">
        <f>SUM(D139:D144)</f>
        <v>45.1</v>
      </c>
      <c r="E145" s="79">
        <f>SUM(E139:E144)</f>
        <v>37.1</v>
      </c>
      <c r="F145" s="79">
        <f>SUM(F139:F144)</f>
        <v>103.6</v>
      </c>
      <c r="G145" s="79">
        <f>SUM(G139:G144)</f>
        <v>929.30000000000007</v>
      </c>
      <c r="H145" s="80"/>
    </row>
    <row r="146" spans="1:12" s="6" customFormat="1" ht="18" x14ac:dyDescent="0.4">
      <c r="A146" s="71" t="s">
        <v>68</v>
      </c>
      <c r="B146" s="82"/>
      <c r="C146" s="83"/>
      <c r="D146" s="84"/>
      <c r="E146" s="84"/>
      <c r="F146" s="84"/>
      <c r="G146" s="84"/>
      <c r="H146" s="83"/>
    </row>
    <row r="147" spans="1:12" s="6" customFormat="1" ht="18" x14ac:dyDescent="0.3">
      <c r="A147" s="254" t="s">
        <v>20</v>
      </c>
      <c r="B147" s="74" t="s">
        <v>407</v>
      </c>
      <c r="C147" s="75">
        <v>200</v>
      </c>
      <c r="D147" s="76">
        <v>5.5</v>
      </c>
      <c r="E147" s="76">
        <v>4.5</v>
      </c>
      <c r="F147" s="76">
        <v>17.899999999999999</v>
      </c>
      <c r="G147" s="76">
        <v>134.19999999999999</v>
      </c>
      <c r="H147" s="75" t="s">
        <v>91</v>
      </c>
    </row>
    <row r="148" spans="1:12" s="6" customFormat="1" ht="18.75" customHeight="1" x14ac:dyDescent="0.3">
      <c r="A148" s="254">
        <v>2</v>
      </c>
      <c r="B148" s="75" t="s">
        <v>90</v>
      </c>
      <c r="C148" s="75">
        <v>10</v>
      </c>
      <c r="D148" s="76">
        <v>0.1</v>
      </c>
      <c r="E148" s="76">
        <v>10.9</v>
      </c>
      <c r="F148" s="76">
        <v>0.1</v>
      </c>
      <c r="G148" s="76">
        <v>66.099999999999994</v>
      </c>
      <c r="H148" s="75" t="s">
        <v>91</v>
      </c>
    </row>
    <row r="149" spans="1:12" s="6" customFormat="1" ht="18.75" customHeight="1" x14ac:dyDescent="0.3">
      <c r="A149" s="254"/>
      <c r="B149" s="75" t="s">
        <v>368</v>
      </c>
      <c r="C149" s="75">
        <v>30</v>
      </c>
      <c r="D149" s="76">
        <v>2.2999999999999998</v>
      </c>
      <c r="E149" s="76">
        <v>0.9</v>
      </c>
      <c r="F149" s="76">
        <v>15.4</v>
      </c>
      <c r="G149" s="76">
        <v>78.5</v>
      </c>
      <c r="H149" s="75" t="s">
        <v>26</v>
      </c>
    </row>
    <row r="150" spans="1:12" s="6" customFormat="1" ht="18.75" customHeight="1" x14ac:dyDescent="0.3">
      <c r="A150" s="254"/>
      <c r="B150" s="75" t="s">
        <v>37</v>
      </c>
      <c r="C150" s="75">
        <v>50</v>
      </c>
      <c r="D150" s="76">
        <v>3.3</v>
      </c>
      <c r="E150" s="76">
        <v>0.6</v>
      </c>
      <c r="F150" s="76">
        <v>19.8</v>
      </c>
      <c r="G150" s="76">
        <v>97.8</v>
      </c>
      <c r="H150" s="75" t="s">
        <v>26</v>
      </c>
    </row>
    <row r="151" spans="1:12" s="6" customFormat="1" ht="18.75" customHeight="1" x14ac:dyDescent="0.3">
      <c r="A151" s="254"/>
      <c r="B151" s="75" t="s">
        <v>408</v>
      </c>
      <c r="C151" s="75">
        <v>200</v>
      </c>
      <c r="D151" s="76">
        <v>3.9</v>
      </c>
      <c r="E151" s="76">
        <v>2.9</v>
      </c>
      <c r="F151" s="76">
        <v>11.2</v>
      </c>
      <c r="G151" s="76">
        <v>86</v>
      </c>
      <c r="H151" s="75" t="s">
        <v>409</v>
      </c>
    </row>
    <row r="152" spans="1:12" s="6" customFormat="1" ht="18.75" customHeight="1" x14ac:dyDescent="0.3">
      <c r="A152" s="254"/>
      <c r="B152" s="75" t="s">
        <v>274</v>
      </c>
      <c r="C152" s="75">
        <v>150</v>
      </c>
      <c r="D152" s="76">
        <v>0.6</v>
      </c>
      <c r="E152" s="76">
        <v>0.6</v>
      </c>
      <c r="F152" s="76">
        <v>14.7</v>
      </c>
      <c r="G152" s="76">
        <v>66.599999999999994</v>
      </c>
      <c r="H152" s="75" t="s">
        <v>26</v>
      </c>
    </row>
    <row r="153" spans="1:12" s="6" customFormat="1" ht="17.5" x14ac:dyDescent="0.3">
      <c r="A153" s="77" t="s">
        <v>29</v>
      </c>
      <c r="B153" s="92"/>
      <c r="C153" s="92">
        <f>SUM(C147:C152)</f>
        <v>640</v>
      </c>
      <c r="D153" s="79">
        <f>SUM(D147:D152)</f>
        <v>15.7</v>
      </c>
      <c r="E153" s="79">
        <f>SUM(E147:E152)</f>
        <v>20.400000000000002</v>
      </c>
      <c r="F153" s="79">
        <f>SUM(F147:F152)</f>
        <v>79.100000000000009</v>
      </c>
      <c r="G153" s="79">
        <f>SUM(G147:G152)</f>
        <v>529.19999999999993</v>
      </c>
      <c r="H153" s="80"/>
    </row>
    <row r="154" spans="1:12" s="6" customFormat="1" ht="18" x14ac:dyDescent="0.3">
      <c r="A154" s="254" t="s">
        <v>30</v>
      </c>
      <c r="B154" s="74" t="s">
        <v>275</v>
      </c>
      <c r="C154" s="75">
        <v>60</v>
      </c>
      <c r="D154" s="76">
        <v>0.8</v>
      </c>
      <c r="E154" s="76">
        <v>2.7</v>
      </c>
      <c r="F154" s="76">
        <v>4.5999999999999996</v>
      </c>
      <c r="G154" s="76">
        <v>45.7</v>
      </c>
      <c r="H154" s="75" t="s">
        <v>276</v>
      </c>
      <c r="J154" s="6" t="s">
        <v>371</v>
      </c>
    </row>
    <row r="155" spans="1:12" s="6" customFormat="1" ht="18" x14ac:dyDescent="0.3">
      <c r="A155" s="254"/>
      <c r="B155" s="75" t="s">
        <v>83</v>
      </c>
      <c r="C155" s="75">
        <v>250</v>
      </c>
      <c r="D155" s="76">
        <v>5.9</v>
      </c>
      <c r="E155" s="76">
        <v>7.2</v>
      </c>
      <c r="F155" s="76">
        <v>17</v>
      </c>
      <c r="G155" s="76">
        <v>156.9</v>
      </c>
      <c r="H155" s="75" t="s">
        <v>84</v>
      </c>
    </row>
    <row r="156" spans="1:12" s="6" customFormat="1" ht="18" x14ac:dyDescent="0.3">
      <c r="A156" s="254"/>
      <c r="B156" s="75" t="s">
        <v>301</v>
      </c>
      <c r="C156" s="75">
        <v>140</v>
      </c>
      <c r="D156" s="76">
        <v>8.8000000000000007</v>
      </c>
      <c r="E156" s="76">
        <v>7.5</v>
      </c>
      <c r="F156" s="76">
        <v>10.3</v>
      </c>
      <c r="G156" s="76">
        <v>143.1</v>
      </c>
      <c r="H156" s="75" t="s">
        <v>400</v>
      </c>
    </row>
    <row r="157" spans="1:12" s="6" customFormat="1" ht="18" x14ac:dyDescent="0.3">
      <c r="A157" s="254"/>
      <c r="B157" s="75" t="s">
        <v>410</v>
      </c>
      <c r="C157" s="75">
        <v>150</v>
      </c>
      <c r="D157" s="76">
        <v>14.5</v>
      </c>
      <c r="E157" s="76">
        <v>1.3</v>
      </c>
      <c r="F157" s="76">
        <v>33.799999999999997</v>
      </c>
      <c r="G157" s="76">
        <v>204.8</v>
      </c>
      <c r="H157" s="75" t="s">
        <v>411</v>
      </c>
    </row>
    <row r="158" spans="1:12" s="6" customFormat="1" ht="24" customHeight="1" x14ac:dyDescent="0.3">
      <c r="A158" s="254">
        <v>2</v>
      </c>
      <c r="B158" s="75" t="s">
        <v>25</v>
      </c>
      <c r="C158" s="75">
        <v>80</v>
      </c>
      <c r="D158" s="76">
        <v>6.1</v>
      </c>
      <c r="E158" s="76">
        <v>0.6</v>
      </c>
      <c r="F158" s="76">
        <v>39.4</v>
      </c>
      <c r="G158" s="76">
        <v>187.5</v>
      </c>
      <c r="H158" s="75" t="s">
        <v>26</v>
      </c>
    </row>
    <row r="159" spans="1:12" s="6" customFormat="1" ht="18" x14ac:dyDescent="0.3">
      <c r="A159" s="254">
        <v>3</v>
      </c>
      <c r="B159" s="75" t="s">
        <v>375</v>
      </c>
      <c r="C159" s="75">
        <v>30</v>
      </c>
      <c r="D159" s="76">
        <v>2</v>
      </c>
      <c r="E159" s="76">
        <v>0.4</v>
      </c>
      <c r="F159" s="76">
        <v>10</v>
      </c>
      <c r="G159" s="76">
        <v>51.2</v>
      </c>
      <c r="H159" s="75" t="s">
        <v>26</v>
      </c>
    </row>
    <row r="160" spans="1:12" s="6" customFormat="1" ht="18" x14ac:dyDescent="0.3">
      <c r="A160" s="254">
        <v>5</v>
      </c>
      <c r="B160" s="75" t="s">
        <v>38</v>
      </c>
      <c r="C160" s="75">
        <v>200</v>
      </c>
      <c r="D160" s="76">
        <v>0.2</v>
      </c>
      <c r="E160" s="76">
        <v>0.2</v>
      </c>
      <c r="F160" s="76">
        <v>11</v>
      </c>
      <c r="G160" s="76">
        <v>46.7</v>
      </c>
      <c r="H160" s="75" t="s">
        <v>39</v>
      </c>
      <c r="L160" s="6" t="s">
        <v>207</v>
      </c>
    </row>
    <row r="161" spans="1:13" s="6" customFormat="1" ht="17.5" x14ac:dyDescent="0.3">
      <c r="A161" s="77" t="s">
        <v>40</v>
      </c>
      <c r="B161" s="77"/>
      <c r="C161" s="77">
        <f>SUM(C154:C160)</f>
        <v>910</v>
      </c>
      <c r="D161" s="79">
        <f>SUM(D154:D160)</f>
        <v>38.300000000000004</v>
      </c>
      <c r="E161" s="79">
        <f>SUM(E154:E160)</f>
        <v>19.899999999999999</v>
      </c>
      <c r="F161" s="79">
        <f>SUM(F154:F160)</f>
        <v>126.1</v>
      </c>
      <c r="G161" s="79">
        <f>SUM(G154:G160)</f>
        <v>835.90000000000009</v>
      </c>
      <c r="H161" s="80"/>
    </row>
    <row r="162" spans="1:13" s="6" customFormat="1" ht="18" x14ac:dyDescent="0.4">
      <c r="A162" s="71" t="s">
        <v>80</v>
      </c>
      <c r="B162" s="82"/>
      <c r="C162" s="83"/>
      <c r="D162" s="84"/>
      <c r="E162" s="84"/>
      <c r="F162" s="84"/>
      <c r="G162" s="84"/>
      <c r="H162" s="83"/>
    </row>
    <row r="163" spans="1:13" s="6" customFormat="1" ht="27.75" customHeight="1" x14ac:dyDescent="0.3">
      <c r="A163" s="254" t="s">
        <v>20</v>
      </c>
      <c r="B163" s="74" t="s">
        <v>272</v>
      </c>
      <c r="C163" s="75">
        <v>200</v>
      </c>
      <c r="D163" s="76">
        <v>6.8</v>
      </c>
      <c r="E163" s="76">
        <v>7.4</v>
      </c>
      <c r="F163" s="76">
        <v>24.6</v>
      </c>
      <c r="G163" s="76">
        <v>192.7</v>
      </c>
      <c r="H163" s="75" t="s">
        <v>412</v>
      </c>
    </row>
    <row r="164" spans="1:13" s="6" customFormat="1" ht="19.5" customHeight="1" x14ac:dyDescent="0.3">
      <c r="A164" s="254">
        <v>2</v>
      </c>
      <c r="B164" s="75" t="s">
        <v>102</v>
      </c>
      <c r="C164" s="75">
        <v>20</v>
      </c>
      <c r="D164" s="76">
        <v>4.5999999999999996</v>
      </c>
      <c r="E164" s="76">
        <v>5.9</v>
      </c>
      <c r="F164" s="76">
        <v>0</v>
      </c>
      <c r="G164" s="76">
        <v>71.7</v>
      </c>
      <c r="H164" s="75" t="s">
        <v>103</v>
      </c>
      <c r="M164" s="6" t="s">
        <v>207</v>
      </c>
    </row>
    <row r="165" spans="1:13" s="6" customFormat="1" ht="20.25" customHeight="1" x14ac:dyDescent="0.3">
      <c r="A165" s="254"/>
      <c r="B165" s="75" t="s">
        <v>368</v>
      </c>
      <c r="C165" s="75">
        <v>25</v>
      </c>
      <c r="D165" s="76">
        <v>1.9</v>
      </c>
      <c r="E165" s="76">
        <v>0.7</v>
      </c>
      <c r="F165" s="76">
        <v>12.9</v>
      </c>
      <c r="G165" s="76">
        <v>65.400000000000006</v>
      </c>
      <c r="H165" s="75" t="s">
        <v>26</v>
      </c>
    </row>
    <row r="166" spans="1:13" s="6" customFormat="1" ht="20.25" customHeight="1" x14ac:dyDescent="0.3">
      <c r="A166" s="254"/>
      <c r="B166" s="75" t="s">
        <v>37</v>
      </c>
      <c r="C166" s="75">
        <v>25</v>
      </c>
      <c r="D166" s="76">
        <v>1.7</v>
      </c>
      <c r="E166" s="76">
        <v>0.3</v>
      </c>
      <c r="F166" s="76">
        <v>9.9</v>
      </c>
      <c r="G166" s="76">
        <v>48.9</v>
      </c>
      <c r="H166" s="75" t="s">
        <v>26</v>
      </c>
    </row>
    <row r="167" spans="1:13" s="6" customFormat="1" ht="20.25" customHeight="1" x14ac:dyDescent="0.3">
      <c r="A167" s="254"/>
      <c r="B167" s="75" t="s">
        <v>127</v>
      </c>
      <c r="C167" s="75">
        <v>200</v>
      </c>
      <c r="D167" s="76">
        <v>0.2</v>
      </c>
      <c r="E167" s="76">
        <v>0</v>
      </c>
      <c r="F167" s="76">
        <v>6.4</v>
      </c>
      <c r="G167" s="76">
        <v>26.8</v>
      </c>
      <c r="H167" s="75" t="s">
        <v>28</v>
      </c>
    </row>
    <row r="168" spans="1:13" s="6" customFormat="1" ht="20.25" customHeight="1" x14ac:dyDescent="0.3">
      <c r="A168" s="254"/>
      <c r="B168" s="75" t="s">
        <v>377</v>
      </c>
      <c r="C168" s="75">
        <v>200</v>
      </c>
      <c r="D168" s="76">
        <v>1</v>
      </c>
      <c r="E168" s="76">
        <v>0.2</v>
      </c>
      <c r="F168" s="76">
        <v>20.2</v>
      </c>
      <c r="G168" s="76">
        <v>86.6</v>
      </c>
      <c r="H168" s="75" t="s">
        <v>26</v>
      </c>
    </row>
    <row r="169" spans="1:13" s="6" customFormat="1" ht="18" x14ac:dyDescent="0.3">
      <c r="A169" s="254">
        <v>4</v>
      </c>
      <c r="B169" s="75" t="s">
        <v>378</v>
      </c>
      <c r="C169" s="75">
        <v>25</v>
      </c>
      <c r="D169" s="76">
        <v>1.9</v>
      </c>
      <c r="E169" s="76">
        <v>2.5</v>
      </c>
      <c r="F169" s="76">
        <v>18.600000000000001</v>
      </c>
      <c r="G169" s="76">
        <v>104</v>
      </c>
      <c r="H169" s="75" t="s">
        <v>379</v>
      </c>
    </row>
    <row r="170" spans="1:13" s="6" customFormat="1" ht="17.5" x14ac:dyDescent="0.3">
      <c r="A170" s="77" t="s">
        <v>29</v>
      </c>
      <c r="B170" s="77"/>
      <c r="C170" s="77">
        <f>SUM(C163:C169)</f>
        <v>695</v>
      </c>
      <c r="D170" s="79">
        <f>SUM(D163:D169)</f>
        <v>18.099999999999994</v>
      </c>
      <c r="E170" s="79">
        <f>SUM(E163:E169)</f>
        <v>17</v>
      </c>
      <c r="F170" s="79">
        <f>SUM(F163:F169)</f>
        <v>92.6</v>
      </c>
      <c r="G170" s="79">
        <f>SUM(G163:G169)</f>
        <v>596.09999999999991</v>
      </c>
      <c r="H170" s="80"/>
    </row>
    <row r="171" spans="1:13" s="6" customFormat="1" ht="18" x14ac:dyDescent="0.3">
      <c r="A171" s="254" t="s">
        <v>30</v>
      </c>
      <c r="B171" s="74" t="s">
        <v>275</v>
      </c>
      <c r="C171" s="75">
        <v>60</v>
      </c>
      <c r="D171" s="76">
        <v>0.7</v>
      </c>
      <c r="E171" s="76">
        <v>6</v>
      </c>
      <c r="F171" s="76">
        <v>5.4</v>
      </c>
      <c r="G171" s="76">
        <v>78.900000000000006</v>
      </c>
      <c r="H171" s="93" t="s">
        <v>413</v>
      </c>
      <c r="J171" s="6" t="s">
        <v>414</v>
      </c>
    </row>
    <row r="172" spans="1:13" s="6" customFormat="1" ht="18" x14ac:dyDescent="0.3">
      <c r="A172" s="254">
        <v>2</v>
      </c>
      <c r="B172" s="75" t="s">
        <v>283</v>
      </c>
      <c r="C172" s="75">
        <v>250</v>
      </c>
      <c r="D172" s="76">
        <v>2.2000000000000002</v>
      </c>
      <c r="E172" s="76">
        <v>5.3</v>
      </c>
      <c r="F172" s="76">
        <v>13.4</v>
      </c>
      <c r="G172" s="76">
        <v>110.4</v>
      </c>
      <c r="H172" s="75" t="s">
        <v>62</v>
      </c>
    </row>
    <row r="173" spans="1:13" s="6" customFormat="1" ht="36" x14ac:dyDescent="0.3">
      <c r="A173" s="254">
        <v>3</v>
      </c>
      <c r="B173" s="74" t="s">
        <v>415</v>
      </c>
      <c r="C173" s="75">
        <v>140</v>
      </c>
      <c r="D173" s="76">
        <v>13.7</v>
      </c>
      <c r="E173" s="76">
        <v>17.3</v>
      </c>
      <c r="F173" s="76">
        <v>8.9</v>
      </c>
      <c r="G173" s="76">
        <v>246.2</v>
      </c>
      <c r="H173" s="75" t="s">
        <v>396</v>
      </c>
    </row>
    <row r="174" spans="1:13" s="6" customFormat="1" ht="18" x14ac:dyDescent="0.3">
      <c r="A174" s="254"/>
      <c r="B174" s="75" t="s">
        <v>76</v>
      </c>
      <c r="C174" s="75">
        <v>150</v>
      </c>
      <c r="D174" s="76">
        <v>5.3</v>
      </c>
      <c r="E174" s="76">
        <v>4.9000000000000004</v>
      </c>
      <c r="F174" s="76">
        <v>32.799999999999997</v>
      </c>
      <c r="G174" s="76">
        <v>196.8</v>
      </c>
      <c r="H174" s="75" t="s">
        <v>77</v>
      </c>
    </row>
    <row r="175" spans="1:13" s="6" customFormat="1" ht="18" x14ac:dyDescent="0.3">
      <c r="A175" s="254"/>
      <c r="B175" s="75" t="s">
        <v>25</v>
      </c>
      <c r="C175" s="75">
        <v>80</v>
      </c>
      <c r="D175" s="76">
        <v>6.1</v>
      </c>
      <c r="E175" s="76">
        <v>0.6</v>
      </c>
      <c r="F175" s="76">
        <v>39.4</v>
      </c>
      <c r="G175" s="76">
        <v>187.5</v>
      </c>
      <c r="H175" s="75" t="s">
        <v>26</v>
      </c>
    </row>
    <row r="176" spans="1:13" s="6" customFormat="1" ht="18" x14ac:dyDescent="0.3">
      <c r="A176" s="254"/>
      <c r="B176" s="75" t="s">
        <v>375</v>
      </c>
      <c r="C176" s="75">
        <v>30</v>
      </c>
      <c r="D176" s="76">
        <v>2</v>
      </c>
      <c r="E176" s="76">
        <v>0.4</v>
      </c>
      <c r="F176" s="76">
        <v>10</v>
      </c>
      <c r="G176" s="76">
        <v>51.2</v>
      </c>
      <c r="H176" s="75" t="s">
        <v>26</v>
      </c>
    </row>
    <row r="177" spans="1:10" s="6" customFormat="1" ht="18" x14ac:dyDescent="0.3">
      <c r="A177" s="254">
        <v>4</v>
      </c>
      <c r="B177" s="75" t="s">
        <v>54</v>
      </c>
      <c r="C177" s="75">
        <v>200</v>
      </c>
      <c r="D177" s="76">
        <v>0.5</v>
      </c>
      <c r="E177" s="76">
        <v>0</v>
      </c>
      <c r="F177" s="76">
        <v>19.8</v>
      </c>
      <c r="G177" s="76">
        <v>81</v>
      </c>
      <c r="H177" s="75" t="s">
        <v>87</v>
      </c>
    </row>
    <row r="178" spans="1:10" s="6" customFormat="1" ht="17.5" x14ac:dyDescent="0.3">
      <c r="A178" s="77" t="s">
        <v>40</v>
      </c>
      <c r="B178" s="77"/>
      <c r="C178" s="77">
        <f>SUM(C171:C177)</f>
        <v>910</v>
      </c>
      <c r="D178" s="79">
        <f>SUM(D171:D177)</f>
        <v>30.5</v>
      </c>
      <c r="E178" s="79">
        <f>SUM(E171:E177)</f>
        <v>34.5</v>
      </c>
      <c r="F178" s="79">
        <f>SUM(F171:F177)</f>
        <v>129.70000000000002</v>
      </c>
      <c r="G178" s="79">
        <f>SUM(G171:G177)</f>
        <v>952</v>
      </c>
      <c r="H178" s="80"/>
      <c r="J178" s="6" t="s">
        <v>304</v>
      </c>
    </row>
    <row r="179" spans="1:10" s="6" customFormat="1" ht="17.5" x14ac:dyDescent="0.3">
      <c r="A179" s="94"/>
      <c r="B179" s="95"/>
      <c r="C179" s="77">
        <f>C170++C138+C121+C104+C85+C69+C52+C35+C18</f>
        <v>6000</v>
      </c>
      <c r="D179" s="96">
        <f>D170++D138+D121+D104+D85+D69+D52+D35+D18</f>
        <v>191.7</v>
      </c>
      <c r="E179" s="96">
        <f>E170++E138+E121+E104+E85+E69+E52+E35+E18</f>
        <v>171.77</v>
      </c>
      <c r="F179" s="96">
        <f>F170++F138+F121+F104+F85+F69+F52+F35+F18</f>
        <v>779.80000000000007</v>
      </c>
      <c r="G179" s="96">
        <f>G170++G138+G121+G104+G85+G69+G52+G35+G18</f>
        <v>5431.8</v>
      </c>
      <c r="H179" s="80"/>
    </row>
    <row r="180" spans="1:10" s="6" customFormat="1" ht="17.5" x14ac:dyDescent="0.3">
      <c r="A180" s="94"/>
      <c r="B180" s="95"/>
      <c r="C180" s="77">
        <f>C178+C161+C145+C129+C112+C94+C77+C60+C43+C25</f>
        <v>9080</v>
      </c>
      <c r="D180" s="96">
        <f>D178+D161+D145+D129+D112+D94+D77+D60+D43+D25</f>
        <v>385</v>
      </c>
      <c r="E180" s="96">
        <f>E178+E161+E145+E129+E112+E94+E77+E60+E43+E25</f>
        <v>274</v>
      </c>
      <c r="F180" s="96">
        <f>F178+F161+F145+F129+F112+F94+F77+F60+F43+F25</f>
        <v>1254.9000000000001</v>
      </c>
      <c r="G180" s="96">
        <f>G178+G161+G145+G129+G112+G94+G77+G60+G43+G25</f>
        <v>9028.4</v>
      </c>
      <c r="H180" s="80"/>
    </row>
    <row r="181" spans="1:10" s="6" customFormat="1" ht="17.5" x14ac:dyDescent="0.3">
      <c r="A181" s="255" t="s">
        <v>142</v>
      </c>
      <c r="B181" s="255"/>
      <c r="C181" s="97">
        <f t="shared" ref="C181:G182" si="0">C179/10</f>
        <v>600</v>
      </c>
      <c r="D181" s="96">
        <f t="shared" si="0"/>
        <v>19.169999999999998</v>
      </c>
      <c r="E181" s="96">
        <f t="shared" si="0"/>
        <v>17.177</v>
      </c>
      <c r="F181" s="96">
        <f t="shared" si="0"/>
        <v>77.98</v>
      </c>
      <c r="G181" s="96">
        <f t="shared" si="0"/>
        <v>543.18000000000006</v>
      </c>
      <c r="H181" s="80"/>
    </row>
    <row r="182" spans="1:10" s="6" customFormat="1" ht="17.5" x14ac:dyDescent="0.3">
      <c r="A182" s="255" t="s">
        <v>143</v>
      </c>
      <c r="B182" s="255"/>
      <c r="C182" s="98">
        <f t="shared" si="0"/>
        <v>908</v>
      </c>
      <c r="D182" s="99">
        <f t="shared" si="0"/>
        <v>38.5</v>
      </c>
      <c r="E182" s="99">
        <f t="shared" si="0"/>
        <v>27.4</v>
      </c>
      <c r="F182" s="99">
        <f t="shared" si="0"/>
        <v>125.49000000000001</v>
      </c>
      <c r="G182" s="99">
        <f t="shared" si="0"/>
        <v>902.83999999999992</v>
      </c>
      <c r="H182" s="100"/>
    </row>
    <row r="183" spans="1:10" s="6" customFormat="1" ht="17.5" x14ac:dyDescent="0.3">
      <c r="A183" s="256" t="s">
        <v>144</v>
      </c>
      <c r="B183" s="256"/>
      <c r="C183" s="40">
        <f>C181+C182</f>
        <v>1508</v>
      </c>
      <c r="D183" s="101">
        <f>D181+D182</f>
        <v>57.67</v>
      </c>
      <c r="E183" s="101">
        <f>E181+E182</f>
        <v>44.576999999999998</v>
      </c>
      <c r="F183" s="101">
        <f>F181+F182</f>
        <v>203.47000000000003</v>
      </c>
      <c r="G183" s="101">
        <f>G181+G182</f>
        <v>1446.02</v>
      </c>
      <c r="H183" s="42"/>
    </row>
    <row r="184" spans="1:10" s="6" customFormat="1" ht="17.5" x14ac:dyDescent="0.3">
      <c r="A184" s="38" t="s">
        <v>145</v>
      </c>
      <c r="B184" s="39"/>
      <c r="C184" s="40"/>
      <c r="D184" s="41"/>
      <c r="E184" s="41"/>
      <c r="F184" s="41"/>
      <c r="G184" s="41"/>
      <c r="H184" s="42"/>
    </row>
    <row r="185" spans="1:10" s="6" customFormat="1" ht="36.75" customHeight="1" x14ac:dyDescent="0.3">
      <c r="A185" s="241" t="s">
        <v>305</v>
      </c>
      <c r="B185" s="241"/>
      <c r="C185" s="241"/>
      <c r="D185" s="241"/>
      <c r="E185" s="241"/>
      <c r="F185" s="241"/>
      <c r="G185" s="241"/>
      <c r="H185" s="241"/>
    </row>
    <row r="186" spans="1:10" s="6" customFormat="1" ht="37.5" customHeight="1" x14ac:dyDescent="0.3">
      <c r="A186" s="241" t="s">
        <v>416</v>
      </c>
      <c r="B186" s="241"/>
      <c r="C186" s="241"/>
      <c r="D186" s="241"/>
      <c r="E186" s="241"/>
      <c r="F186" s="241"/>
      <c r="G186" s="241"/>
      <c r="H186" s="241"/>
    </row>
    <row r="187" spans="1:10" s="6" customFormat="1" ht="37.5" customHeight="1" x14ac:dyDescent="0.3">
      <c r="A187" s="242" t="s">
        <v>148</v>
      </c>
      <c r="B187" s="242"/>
      <c r="C187" s="242"/>
      <c r="D187" s="242"/>
      <c r="E187" s="242"/>
      <c r="F187" s="242"/>
      <c r="G187" s="242"/>
      <c r="H187" s="242"/>
    </row>
    <row r="188" spans="1:10" s="6" customFormat="1" ht="18.75" customHeight="1" x14ac:dyDescent="0.3">
      <c r="A188" s="242" t="s">
        <v>307</v>
      </c>
      <c r="B188" s="242"/>
      <c r="C188" s="242"/>
      <c r="D188" s="242"/>
      <c r="E188" s="242"/>
      <c r="F188" s="242"/>
      <c r="G188" s="242"/>
      <c r="H188" s="242"/>
    </row>
    <row r="189" spans="1:10" ht="26.25" customHeight="1" x14ac:dyDescent="0.35">
      <c r="A189" s="45" t="s">
        <v>150</v>
      </c>
    </row>
    <row r="190" spans="1:10" ht="21" customHeight="1" x14ac:dyDescent="0.35">
      <c r="A190" s="242" t="s">
        <v>151</v>
      </c>
      <c r="B190" s="242"/>
      <c r="C190" s="242"/>
      <c r="D190" s="242"/>
      <c r="E190" s="242"/>
      <c r="F190" s="242"/>
      <c r="G190" s="242"/>
      <c r="H190" s="242"/>
    </row>
    <row r="191" spans="1:10" ht="24.75" customHeight="1" x14ac:dyDescent="0.35">
      <c r="A191" s="242" t="s">
        <v>152</v>
      </c>
      <c r="B191" s="242"/>
      <c r="C191" s="242"/>
      <c r="D191" s="242"/>
      <c r="E191" s="242"/>
      <c r="F191" s="242"/>
      <c r="G191" s="242"/>
      <c r="H191" s="242"/>
    </row>
    <row r="192" spans="1:10" x14ac:dyDescent="0.35">
      <c r="A192" s="242" t="s">
        <v>153</v>
      </c>
      <c r="B192" s="242"/>
      <c r="C192" s="242"/>
      <c r="D192" s="242"/>
      <c r="E192" s="242"/>
      <c r="F192" s="242"/>
      <c r="G192" s="242"/>
      <c r="H192" s="242"/>
    </row>
    <row r="193" spans="1:8" x14ac:dyDescent="0.35">
      <c r="A193" s="242" t="s">
        <v>154</v>
      </c>
      <c r="B193" s="242"/>
      <c r="C193" s="242"/>
      <c r="D193" s="242"/>
      <c r="E193" s="242"/>
      <c r="F193" s="242"/>
      <c r="G193" s="242"/>
      <c r="H193" s="242"/>
    </row>
    <row r="194" spans="1:8" x14ac:dyDescent="0.35">
      <c r="A194" s="242" t="s">
        <v>155</v>
      </c>
      <c r="B194" s="242"/>
      <c r="C194" s="242"/>
      <c r="D194" s="242"/>
      <c r="E194" s="242"/>
      <c r="F194" s="242"/>
      <c r="G194" s="242"/>
      <c r="H194" s="242"/>
    </row>
    <row r="195" spans="1:8" x14ac:dyDescent="0.35">
      <c r="A195" s="242" t="s">
        <v>156</v>
      </c>
      <c r="B195" s="242"/>
      <c r="C195" s="242"/>
      <c r="D195" s="242"/>
      <c r="E195" s="242"/>
      <c r="F195" s="242"/>
      <c r="G195" s="242"/>
      <c r="H195" s="242"/>
    </row>
    <row r="196" spans="1:8" x14ac:dyDescent="0.35">
      <c r="A196" s="243" t="s">
        <v>417</v>
      </c>
      <c r="B196" s="243"/>
      <c r="C196" s="243"/>
      <c r="D196" s="243"/>
      <c r="E196" s="102"/>
      <c r="F196" s="102"/>
      <c r="G196" s="102"/>
      <c r="H196" s="102"/>
    </row>
    <row r="197" spans="1:8" ht="17.5" x14ac:dyDescent="0.35">
      <c r="A197" s="103"/>
      <c r="B197" s="104"/>
      <c r="C197" s="104"/>
      <c r="D197" s="105"/>
      <c r="E197" s="105"/>
      <c r="F197" s="47"/>
      <c r="G197" s="47"/>
    </row>
    <row r="198" spans="1:8" ht="99.75" customHeight="1" x14ac:dyDescent="0.35">
      <c r="A198" s="257" t="s">
        <v>213</v>
      </c>
      <c r="B198" s="257" t="s">
        <v>214</v>
      </c>
      <c r="C198" s="257" t="s">
        <v>215</v>
      </c>
      <c r="D198" s="257" t="s">
        <v>216</v>
      </c>
      <c r="E198" s="257"/>
      <c r="F198" s="106"/>
      <c r="G198" s="106"/>
    </row>
    <row r="199" spans="1:8" ht="15" customHeight="1" x14ac:dyDescent="0.35">
      <c r="A199" s="257"/>
      <c r="B199" s="257"/>
      <c r="C199" s="257"/>
      <c r="D199" s="257" t="s">
        <v>217</v>
      </c>
      <c r="E199" s="257" t="s">
        <v>218</v>
      </c>
      <c r="F199" s="106"/>
      <c r="G199" s="106"/>
    </row>
    <row r="200" spans="1:8" ht="17.5" x14ac:dyDescent="0.35">
      <c r="A200" s="107" t="s">
        <v>219</v>
      </c>
      <c r="B200" s="54" t="s">
        <v>418</v>
      </c>
      <c r="C200" s="54">
        <v>550</v>
      </c>
      <c r="D200" s="257"/>
      <c r="E200" s="257"/>
      <c r="F200" s="104"/>
      <c r="G200" s="104"/>
    </row>
    <row r="201" spans="1:8" ht="17.5" x14ac:dyDescent="0.35">
      <c r="A201" s="107" t="s">
        <v>220</v>
      </c>
      <c r="B201" s="54" t="s">
        <v>419</v>
      </c>
      <c r="C201" s="54" t="s">
        <v>420</v>
      </c>
      <c r="D201" s="54">
        <v>1.04</v>
      </c>
      <c r="E201" s="54">
        <v>0.21</v>
      </c>
      <c r="F201" s="106"/>
      <c r="G201" s="106"/>
    </row>
    <row r="202" spans="1:8" ht="17.5" x14ac:dyDescent="0.35">
      <c r="A202" s="107" t="s">
        <v>222</v>
      </c>
      <c r="B202" s="54">
        <v>45493</v>
      </c>
      <c r="C202" s="54">
        <v>18</v>
      </c>
      <c r="D202" s="54">
        <v>1.1499999999999999</v>
      </c>
      <c r="E202" s="54">
        <v>0.23</v>
      </c>
      <c r="F202" s="106"/>
      <c r="G202" s="106"/>
    </row>
    <row r="203" spans="1:8" ht="17.5" x14ac:dyDescent="0.35">
      <c r="A203" s="107" t="s">
        <v>223</v>
      </c>
      <c r="B203" s="54" t="s">
        <v>421</v>
      </c>
      <c r="C203" s="54">
        <v>45400</v>
      </c>
      <c r="D203" s="54">
        <v>1.04</v>
      </c>
      <c r="E203" s="54">
        <v>0.21</v>
      </c>
      <c r="F203" s="106"/>
      <c r="G203" s="106"/>
    </row>
    <row r="204" spans="1:8" ht="17.5" x14ac:dyDescent="0.35">
      <c r="A204" s="107" t="s">
        <v>224</v>
      </c>
      <c r="B204" s="54" t="s">
        <v>422</v>
      </c>
      <c r="C204" s="54" t="s">
        <v>423</v>
      </c>
      <c r="D204" s="54">
        <v>1.1200000000000001</v>
      </c>
      <c r="E204" s="54">
        <v>0.22</v>
      </c>
      <c r="F204" s="106"/>
      <c r="G204" s="106"/>
    </row>
    <row r="205" spans="1:8" ht="17.5" x14ac:dyDescent="0.35">
      <c r="A205" s="107" t="s">
        <v>225</v>
      </c>
      <c r="B205" s="54" t="s">
        <v>424</v>
      </c>
      <c r="C205" s="54">
        <v>14</v>
      </c>
      <c r="D205" s="54">
        <v>1</v>
      </c>
      <c r="E205" s="54">
        <v>0.2</v>
      </c>
      <c r="F205" s="106"/>
      <c r="G205" s="106"/>
    </row>
    <row r="206" spans="1:8" ht="17.5" x14ac:dyDescent="0.35">
      <c r="A206" s="107" t="s">
        <v>226</v>
      </c>
      <c r="B206" s="54" t="s">
        <v>227</v>
      </c>
      <c r="C206" s="54" t="s">
        <v>229</v>
      </c>
      <c r="D206" s="54">
        <v>0.86</v>
      </c>
      <c r="E206" s="54">
        <v>0.17</v>
      </c>
      <c r="F206" s="106"/>
      <c r="G206" s="106"/>
    </row>
    <row r="207" spans="1:8" ht="17.5" x14ac:dyDescent="0.35">
      <c r="A207" s="107" t="s">
        <v>228</v>
      </c>
      <c r="B207" s="54" t="s">
        <v>425</v>
      </c>
      <c r="C207" s="54" t="s">
        <v>426</v>
      </c>
      <c r="D207" s="54">
        <v>1.19</v>
      </c>
      <c r="E207" s="54">
        <v>0.24</v>
      </c>
      <c r="F207" s="106"/>
      <c r="G207" s="106"/>
    </row>
    <row r="208" spans="1:8" ht="17.5" x14ac:dyDescent="0.35">
      <c r="A208" s="107" t="s">
        <v>230</v>
      </c>
      <c r="B208" s="54" t="s">
        <v>427</v>
      </c>
      <c r="C208" s="54">
        <v>180</v>
      </c>
      <c r="D208" s="54">
        <v>1.39</v>
      </c>
      <c r="E208" s="54">
        <v>0.28000000000000003</v>
      </c>
      <c r="F208" s="106"/>
      <c r="G208" s="106"/>
    </row>
    <row r="209" spans="1:7" ht="17.5" x14ac:dyDescent="0.35">
      <c r="A209" s="107" t="s">
        <v>231</v>
      </c>
      <c r="B209" s="54" t="s">
        <v>428</v>
      </c>
      <c r="C209" s="54">
        <v>240</v>
      </c>
      <c r="D209" s="54">
        <v>1.66</v>
      </c>
      <c r="E209" s="54">
        <v>0.33</v>
      </c>
      <c r="F209" s="106"/>
      <c r="G209" s="106"/>
    </row>
    <row r="210" spans="1:7" ht="17.5" x14ac:dyDescent="0.35">
      <c r="A210" s="107" t="s">
        <v>232</v>
      </c>
      <c r="B210" s="54" t="s">
        <v>429</v>
      </c>
      <c r="C210" s="54">
        <v>60</v>
      </c>
      <c r="D210" s="54">
        <v>1.36</v>
      </c>
      <c r="E210" s="54">
        <v>0.27</v>
      </c>
      <c r="F210" s="106"/>
      <c r="G210" s="106"/>
    </row>
    <row r="211" spans="1:7" ht="17.5" x14ac:dyDescent="0.35">
      <c r="A211" s="107" t="s">
        <v>233</v>
      </c>
      <c r="B211" s="54">
        <v>45449</v>
      </c>
      <c r="C211" s="54">
        <v>45385</v>
      </c>
      <c r="D211" s="54">
        <v>1.94</v>
      </c>
      <c r="E211" s="54">
        <v>0.39</v>
      </c>
      <c r="F211" s="106"/>
      <c r="G211" s="106"/>
    </row>
    <row r="212" spans="1:7" ht="17.5" x14ac:dyDescent="0.35">
      <c r="A212" s="107" t="s">
        <v>234</v>
      </c>
      <c r="B212" s="54" t="s">
        <v>430</v>
      </c>
      <c r="C212" s="54">
        <v>240</v>
      </c>
      <c r="D212" s="54">
        <v>3.2</v>
      </c>
      <c r="E212" s="54">
        <v>0.64</v>
      </c>
      <c r="F212" s="106"/>
      <c r="G212" s="106"/>
    </row>
    <row r="213" spans="1:7" ht="17.5" x14ac:dyDescent="0.35">
      <c r="A213" s="107" t="s">
        <v>235</v>
      </c>
      <c r="B213" s="54" t="s">
        <v>431</v>
      </c>
      <c r="C213" s="54">
        <v>24</v>
      </c>
      <c r="D213" s="54">
        <v>1.9</v>
      </c>
      <c r="E213" s="54">
        <v>0.38</v>
      </c>
      <c r="F213" s="106"/>
      <c r="G213" s="106"/>
    </row>
    <row r="214" spans="1:7" ht="17.5" x14ac:dyDescent="0.35">
      <c r="A214" s="107" t="s">
        <v>236</v>
      </c>
      <c r="B214" s="54" t="s">
        <v>432</v>
      </c>
      <c r="C214" s="54">
        <v>10</v>
      </c>
      <c r="D214" s="54">
        <v>1.78</v>
      </c>
      <c r="E214" s="54">
        <v>0.36</v>
      </c>
      <c r="F214" s="106"/>
      <c r="G214" s="106"/>
    </row>
    <row r="215" spans="1:7" ht="17.5" x14ac:dyDescent="0.35">
      <c r="A215" s="258" t="s">
        <v>433</v>
      </c>
      <c r="B215" s="258"/>
      <c r="C215" s="258"/>
      <c r="D215" s="258"/>
      <c r="E215" s="105"/>
      <c r="F215" s="47"/>
      <c r="G215" s="47"/>
    </row>
    <row r="216" spans="1:7" ht="99.75" customHeight="1" x14ac:dyDescent="0.35">
      <c r="A216" s="257" t="s">
        <v>213</v>
      </c>
      <c r="B216" s="257" t="s">
        <v>238</v>
      </c>
      <c r="C216" s="257" t="s">
        <v>239</v>
      </c>
      <c r="D216" s="257" t="s">
        <v>216</v>
      </c>
      <c r="E216" s="257"/>
      <c r="F216" s="47"/>
      <c r="G216" s="47"/>
    </row>
    <row r="217" spans="1:7" ht="15.75" customHeight="1" x14ac:dyDescent="0.35">
      <c r="A217" s="257"/>
      <c r="B217" s="257"/>
      <c r="C217" s="257"/>
      <c r="D217" s="257" t="s">
        <v>240</v>
      </c>
      <c r="E217" s="257" t="s">
        <v>218</v>
      </c>
      <c r="F217" s="47"/>
      <c r="G217" s="47"/>
    </row>
    <row r="218" spans="1:7" ht="17.5" x14ac:dyDescent="0.35">
      <c r="A218" s="107" t="s">
        <v>219</v>
      </c>
      <c r="B218" s="54">
        <v>908</v>
      </c>
      <c r="C218" s="54">
        <v>800</v>
      </c>
      <c r="D218" s="257"/>
      <c r="E218" s="257"/>
      <c r="F218" s="108"/>
      <c r="G218" s="53"/>
    </row>
    <row r="219" spans="1:7" ht="17.5" x14ac:dyDescent="0.35">
      <c r="A219" s="107" t="s">
        <v>220</v>
      </c>
      <c r="B219" s="54" t="s">
        <v>434</v>
      </c>
      <c r="C219" s="54" t="s">
        <v>435</v>
      </c>
      <c r="D219" s="54">
        <v>1.05</v>
      </c>
      <c r="E219" s="54">
        <v>0.31</v>
      </c>
      <c r="F219" s="47"/>
      <c r="G219" s="47"/>
    </row>
    <row r="220" spans="1:7" ht="17.5" x14ac:dyDescent="0.35">
      <c r="A220" s="107" t="s">
        <v>222</v>
      </c>
      <c r="B220" s="54" t="s">
        <v>436</v>
      </c>
      <c r="C220" s="54">
        <v>27</v>
      </c>
      <c r="D220" s="54">
        <v>1.43</v>
      </c>
      <c r="E220" s="54">
        <v>0.43</v>
      </c>
      <c r="F220" s="47"/>
      <c r="G220" s="47"/>
    </row>
    <row r="221" spans="1:7" ht="17.5" x14ac:dyDescent="0.35">
      <c r="A221" s="107" t="s">
        <v>223</v>
      </c>
      <c r="B221" s="54" t="s">
        <v>437</v>
      </c>
      <c r="C221" s="54">
        <v>45470</v>
      </c>
      <c r="D221" s="54">
        <v>0.99</v>
      </c>
      <c r="E221" s="54">
        <v>0.3</v>
      </c>
      <c r="F221" s="47"/>
      <c r="G221" s="47"/>
    </row>
    <row r="222" spans="1:7" ht="17.5" x14ac:dyDescent="0.35">
      <c r="A222" s="107" t="s">
        <v>224</v>
      </c>
      <c r="B222" s="54" t="s">
        <v>438</v>
      </c>
      <c r="C222" s="54" t="s">
        <v>439</v>
      </c>
      <c r="D222" s="54">
        <v>1.0900000000000001</v>
      </c>
      <c r="E222" s="54">
        <v>0.33</v>
      </c>
      <c r="F222" s="47"/>
      <c r="G222" s="47"/>
    </row>
    <row r="223" spans="1:7" ht="17.5" x14ac:dyDescent="0.35">
      <c r="A223" s="107" t="s">
        <v>225</v>
      </c>
      <c r="B223" s="54" t="s">
        <v>440</v>
      </c>
      <c r="C223" s="54">
        <v>21</v>
      </c>
      <c r="D223" s="54">
        <v>1.56</v>
      </c>
      <c r="E223" s="54">
        <v>0.47</v>
      </c>
      <c r="F223" s="47"/>
      <c r="G223" s="47"/>
    </row>
    <row r="224" spans="1:7" ht="17.5" x14ac:dyDescent="0.35">
      <c r="A224" s="107" t="s">
        <v>226</v>
      </c>
      <c r="B224" s="54" t="s">
        <v>441</v>
      </c>
      <c r="C224" s="54" t="s">
        <v>244</v>
      </c>
      <c r="D224" s="54">
        <v>1.1200000000000001</v>
      </c>
      <c r="E224" s="54">
        <v>0.34</v>
      </c>
      <c r="F224" s="47"/>
      <c r="G224" s="47"/>
    </row>
    <row r="225" spans="1:8" ht="17.5" x14ac:dyDescent="0.35">
      <c r="A225" s="107" t="s">
        <v>228</v>
      </c>
      <c r="B225" s="54" t="s">
        <v>442</v>
      </c>
      <c r="C225" s="54" t="s">
        <v>443</v>
      </c>
      <c r="D225" s="54">
        <v>1.06</v>
      </c>
      <c r="E225" s="54">
        <v>0.32</v>
      </c>
      <c r="F225" s="47"/>
      <c r="G225" s="47"/>
    </row>
    <row r="226" spans="1:8" ht="17.5" x14ac:dyDescent="0.35">
      <c r="A226" s="107" t="s">
        <v>230</v>
      </c>
      <c r="B226" s="54" t="s">
        <v>444</v>
      </c>
      <c r="C226" s="54">
        <v>270</v>
      </c>
      <c r="D226" s="54">
        <v>4.01</v>
      </c>
      <c r="E226" s="54">
        <v>1.2</v>
      </c>
      <c r="F226" s="47"/>
      <c r="G226" s="47"/>
    </row>
    <row r="227" spans="1:8" ht="17.5" x14ac:dyDescent="0.35">
      <c r="A227" s="107" t="s">
        <v>231</v>
      </c>
      <c r="B227" s="54" t="s">
        <v>445</v>
      </c>
      <c r="C227" s="54">
        <v>360</v>
      </c>
      <c r="D227" s="54">
        <v>0.88</v>
      </c>
      <c r="E227" s="54">
        <v>0.26</v>
      </c>
      <c r="F227" s="47"/>
      <c r="G227" s="47"/>
    </row>
    <row r="228" spans="1:8" ht="17.5" x14ac:dyDescent="0.35">
      <c r="A228" s="107" t="s">
        <v>232</v>
      </c>
      <c r="B228" s="54" t="s">
        <v>446</v>
      </c>
      <c r="C228" s="54">
        <v>90</v>
      </c>
      <c r="D228" s="54">
        <v>1.75</v>
      </c>
      <c r="E228" s="54">
        <v>0.53</v>
      </c>
      <c r="F228" s="47"/>
      <c r="G228" s="47"/>
    </row>
    <row r="229" spans="1:8" ht="17.5" x14ac:dyDescent="0.35">
      <c r="A229" s="107" t="s">
        <v>233</v>
      </c>
      <c r="B229" s="54">
        <v>45359</v>
      </c>
      <c r="C229" s="54">
        <v>45296</v>
      </c>
      <c r="D229" s="54">
        <v>1.57</v>
      </c>
      <c r="E229" s="54">
        <v>0.47</v>
      </c>
      <c r="F229" s="47"/>
      <c r="G229" s="47"/>
    </row>
    <row r="230" spans="1:8" ht="17.5" x14ac:dyDescent="0.35">
      <c r="A230" s="107" t="s">
        <v>234</v>
      </c>
      <c r="B230" s="54" t="s">
        <v>447</v>
      </c>
      <c r="C230" s="54">
        <v>360</v>
      </c>
      <c r="D230" s="54">
        <v>3.64</v>
      </c>
      <c r="E230" s="54">
        <v>1.0900000000000001</v>
      </c>
      <c r="F230" s="47"/>
      <c r="G230" s="47"/>
    </row>
    <row r="231" spans="1:8" ht="17.5" x14ac:dyDescent="0.35">
      <c r="A231" s="107" t="s">
        <v>235</v>
      </c>
      <c r="B231" s="54" t="s">
        <v>448</v>
      </c>
      <c r="C231" s="54">
        <v>36</v>
      </c>
      <c r="D231" s="54">
        <v>3.78</v>
      </c>
      <c r="E231" s="54">
        <v>1.1299999999999999</v>
      </c>
      <c r="F231" s="47"/>
      <c r="G231" s="47"/>
    </row>
    <row r="232" spans="1:8" ht="17.5" x14ac:dyDescent="0.35">
      <c r="A232" s="107" t="s">
        <v>236</v>
      </c>
      <c r="B232" s="54" t="s">
        <v>449</v>
      </c>
      <c r="C232" s="54">
        <v>15</v>
      </c>
      <c r="D232" s="54">
        <v>2.17</v>
      </c>
      <c r="E232" s="54">
        <v>0.65</v>
      </c>
      <c r="F232" s="47"/>
      <c r="G232" s="47"/>
    </row>
    <row r="233" spans="1:8" ht="80.25" customHeight="1" x14ac:dyDescent="0.6">
      <c r="A233" s="245" t="s">
        <v>245</v>
      </c>
      <c r="B233" s="245"/>
      <c r="C233" s="245"/>
      <c r="D233" s="245"/>
      <c r="E233" s="245"/>
      <c r="F233" s="245"/>
      <c r="G233" s="245"/>
      <c r="H233" s="245"/>
    </row>
  </sheetData>
  <mergeCells count="60">
    <mergeCell ref="A233:H233"/>
    <mergeCell ref="A215:D215"/>
    <mergeCell ref="A216:A217"/>
    <mergeCell ref="B216:B217"/>
    <mergeCell ref="C216:C217"/>
    <mergeCell ref="D216:E216"/>
    <mergeCell ref="D217:D218"/>
    <mergeCell ref="E217:E218"/>
    <mergeCell ref="A193:H193"/>
    <mergeCell ref="A194:H194"/>
    <mergeCell ref="A195:H195"/>
    <mergeCell ref="A196:D196"/>
    <mergeCell ref="A198:A199"/>
    <mergeCell ref="B198:B199"/>
    <mergeCell ref="C198:C199"/>
    <mergeCell ref="D198:E198"/>
    <mergeCell ref="D199:D200"/>
    <mergeCell ref="E199:E200"/>
    <mergeCell ref="A187:H187"/>
    <mergeCell ref="A188:H188"/>
    <mergeCell ref="A190:H190"/>
    <mergeCell ref="A191:H191"/>
    <mergeCell ref="A192:H192"/>
    <mergeCell ref="A181:B181"/>
    <mergeCell ref="A182:B182"/>
    <mergeCell ref="A183:B183"/>
    <mergeCell ref="A185:H185"/>
    <mergeCell ref="A186:H186"/>
    <mergeCell ref="A139:A143"/>
    <mergeCell ref="A147:A152"/>
    <mergeCell ref="A154:A160"/>
    <mergeCell ref="A163:A169"/>
    <mergeCell ref="A171:A177"/>
    <mergeCell ref="A97:A103"/>
    <mergeCell ref="A105:A111"/>
    <mergeCell ref="A114:A120"/>
    <mergeCell ref="A122:A128"/>
    <mergeCell ref="A131:A137"/>
    <mergeCell ref="A53:A56"/>
    <mergeCell ref="A62:A68"/>
    <mergeCell ref="A70:A76"/>
    <mergeCell ref="A79:A82"/>
    <mergeCell ref="A86:A91"/>
    <mergeCell ref="A12:A17"/>
    <mergeCell ref="A19:A24"/>
    <mergeCell ref="A27:A34"/>
    <mergeCell ref="A36:A42"/>
    <mergeCell ref="A45:A51"/>
    <mergeCell ref="A6:H6"/>
    <mergeCell ref="A8:A9"/>
    <mergeCell ref="B8:B9"/>
    <mergeCell ref="C8:C9"/>
    <mergeCell ref="D8:F8"/>
    <mergeCell ref="G8:G9"/>
    <mergeCell ref="H8:H9"/>
    <mergeCell ref="F1:H1"/>
    <mergeCell ref="A2:B2"/>
    <mergeCell ref="F2:H2"/>
    <mergeCell ref="A3:B3"/>
    <mergeCell ref="F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>
      <selection activeCell="J14" sqref="J14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353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354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8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</row>
    <row r="19" spans="1:8" s="6" customFormat="1" ht="38.25" customHeight="1" x14ac:dyDescent="0.3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</row>
    <row r="20" spans="1:8" s="6" customFormat="1" ht="20.25" customHeight="1" x14ac:dyDescent="0.3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</row>
    <row r="21" spans="1:8" s="6" customFormat="1" ht="20.25" customHeight="1" x14ac:dyDescent="0.3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</row>
    <row r="22" spans="1:8" s="6" customFormat="1" ht="20.25" customHeight="1" x14ac:dyDescent="0.3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329</v>
      </c>
      <c r="C26" s="17">
        <v>180</v>
      </c>
      <c r="D26" s="18">
        <v>9.5</v>
      </c>
      <c r="E26" s="18">
        <v>8.1999999999999993</v>
      </c>
      <c r="F26" s="18">
        <v>34.4</v>
      </c>
      <c r="G26" s="18">
        <v>249.3</v>
      </c>
      <c r="H26" s="17" t="s">
        <v>450</v>
      </c>
    </row>
    <row r="27" spans="1:8" s="6" customFormat="1" ht="18" x14ac:dyDescent="0.3">
      <c r="A27" s="238"/>
      <c r="B27" s="17" t="s">
        <v>331</v>
      </c>
      <c r="C27" s="17">
        <v>40</v>
      </c>
      <c r="D27" s="18">
        <v>4.8</v>
      </c>
      <c r="E27" s="18">
        <v>4</v>
      </c>
      <c r="F27" s="18">
        <v>0.3</v>
      </c>
      <c r="G27" s="18">
        <v>56.6</v>
      </c>
      <c r="H27" s="17" t="s">
        <v>332</v>
      </c>
    </row>
    <row r="28" spans="1:8" s="6" customFormat="1" ht="18" x14ac:dyDescent="0.3">
      <c r="A28" s="238">
        <v>4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8" s="6" customFormat="1" ht="18" x14ac:dyDescent="0.3">
      <c r="A29" s="238"/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f>SUM(C26:C29)</f>
        <v>500</v>
      </c>
      <c r="D30" s="21">
        <f>SUM(D26:D29)</f>
        <v>20.599999999999998</v>
      </c>
      <c r="E30" s="21">
        <f>SUM(E26:E29)</f>
        <v>12.899999999999999</v>
      </c>
      <c r="F30" s="21">
        <f>SUM(F26:F29)</f>
        <v>80.699999999999989</v>
      </c>
      <c r="G30" s="21">
        <f>SUM(G26:G29)</f>
        <v>521.30000000000007</v>
      </c>
      <c r="H30" s="22"/>
    </row>
    <row r="31" spans="1:8" s="6" customFormat="1" ht="18" x14ac:dyDescent="0.3">
      <c r="A31" s="238" t="s">
        <v>30</v>
      </c>
      <c r="B31" s="16" t="s">
        <v>42</v>
      </c>
      <c r="C31" s="17">
        <v>60</v>
      </c>
      <c r="D31" s="18">
        <v>1.5</v>
      </c>
      <c r="E31" s="18">
        <v>6.1</v>
      </c>
      <c r="F31" s="18">
        <v>6.2</v>
      </c>
      <c r="G31" s="18">
        <v>85.8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167</v>
      </c>
    </row>
    <row r="33" spans="1:8" s="6" customFormat="1" ht="24" customHeight="1" x14ac:dyDescent="0.3">
      <c r="A33" s="238"/>
      <c r="B33" s="17" t="s">
        <v>50</v>
      </c>
      <c r="C33" s="17">
        <v>90</v>
      </c>
      <c r="D33" s="18">
        <v>15.07</v>
      </c>
      <c r="E33" s="18">
        <v>14.28</v>
      </c>
      <c r="F33" s="18">
        <v>5.99</v>
      </c>
      <c r="G33" s="18">
        <v>232.9</v>
      </c>
      <c r="H33" s="27" t="s">
        <v>51</v>
      </c>
    </row>
    <row r="34" spans="1:8" s="6" customFormat="1" ht="18" x14ac:dyDescent="0.3">
      <c r="A34" s="238">
        <v>3</v>
      </c>
      <c r="B34" s="17" t="s">
        <v>52</v>
      </c>
      <c r="C34" s="17">
        <v>150</v>
      </c>
      <c r="D34" s="18">
        <v>3.6</v>
      </c>
      <c r="E34" s="18">
        <v>4.8</v>
      </c>
      <c r="F34" s="18">
        <v>36.4</v>
      </c>
      <c r="G34" s="18">
        <v>203.5</v>
      </c>
      <c r="H34" s="17" t="s">
        <v>53</v>
      </c>
    </row>
    <row r="35" spans="1:8" s="6" customFormat="1" ht="18" x14ac:dyDescent="0.3">
      <c r="A35" s="238">
        <v>4</v>
      </c>
      <c r="B35" s="17" t="s">
        <v>37</v>
      </c>
      <c r="C35" s="17">
        <v>80</v>
      </c>
      <c r="D35" s="18">
        <v>5.3</v>
      </c>
      <c r="E35" s="18">
        <v>1</v>
      </c>
      <c r="F35" s="18">
        <v>31.7</v>
      </c>
      <c r="G35" s="18">
        <v>156.5</v>
      </c>
      <c r="H35" s="17" t="s">
        <v>26</v>
      </c>
    </row>
    <row r="36" spans="1:8" s="6" customFormat="1" ht="18" x14ac:dyDescent="0.3">
      <c r="A36" s="238">
        <v>5</v>
      </c>
      <c r="B36" s="17" t="s">
        <v>54</v>
      </c>
      <c r="C36" s="17">
        <v>200</v>
      </c>
      <c r="D36" s="18">
        <v>0.4</v>
      </c>
      <c r="E36" s="18">
        <v>0</v>
      </c>
      <c r="F36" s="18">
        <v>19.8</v>
      </c>
      <c r="G36" s="18">
        <v>80.8</v>
      </c>
      <c r="H36" s="17" t="s">
        <v>55</v>
      </c>
    </row>
    <row r="37" spans="1:8" s="6" customFormat="1" ht="18" x14ac:dyDescent="0.4">
      <c r="A37" s="19" t="s">
        <v>40</v>
      </c>
      <c r="B37" s="20"/>
      <c r="C37" s="19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</row>
    <row r="38" spans="1:8" s="6" customFormat="1" ht="18" x14ac:dyDescent="0.4">
      <c r="A38" s="13" t="s">
        <v>56</v>
      </c>
      <c r="B38" s="24"/>
      <c r="C38" s="25"/>
      <c r="D38" s="26"/>
      <c r="E38" s="26"/>
      <c r="F38" s="26"/>
      <c r="G38" s="26"/>
      <c r="H38" s="25"/>
    </row>
    <row r="39" spans="1:8" s="6" customFormat="1" ht="27.75" customHeight="1" x14ac:dyDescent="0.3">
      <c r="A39" s="238" t="s">
        <v>20</v>
      </c>
      <c r="B39" s="16" t="s">
        <v>21</v>
      </c>
      <c r="C39" s="17">
        <v>180</v>
      </c>
      <c r="D39" s="18">
        <v>7.5</v>
      </c>
      <c r="E39" s="18">
        <v>9.1</v>
      </c>
      <c r="F39" s="18">
        <v>33.9</v>
      </c>
      <c r="G39" s="18">
        <v>247.4</v>
      </c>
      <c r="H39" s="17" t="s">
        <v>57</v>
      </c>
    </row>
    <row r="40" spans="1:8" s="6" customFormat="1" ht="18" x14ac:dyDescent="0.3">
      <c r="A40" s="238"/>
      <c r="B40" s="17" t="s">
        <v>58</v>
      </c>
      <c r="C40" s="17">
        <v>50</v>
      </c>
      <c r="D40" s="18">
        <v>3.35</v>
      </c>
      <c r="E40" s="18">
        <v>0.97</v>
      </c>
      <c r="F40" s="18">
        <v>27.93</v>
      </c>
      <c r="G40" s="18">
        <v>133.9</v>
      </c>
      <c r="H40" s="17" t="s">
        <v>26</v>
      </c>
    </row>
    <row r="41" spans="1:8" s="6" customFormat="1" ht="18" x14ac:dyDescent="0.3">
      <c r="A41" s="238">
        <v>2</v>
      </c>
      <c r="B41" s="17" t="s">
        <v>25</v>
      </c>
      <c r="C41" s="17">
        <v>80</v>
      </c>
      <c r="D41" s="18">
        <v>6.1</v>
      </c>
      <c r="E41" s="18">
        <v>0.6</v>
      </c>
      <c r="F41" s="18">
        <v>39.4</v>
      </c>
      <c r="G41" s="18">
        <v>187.5</v>
      </c>
      <c r="H41" s="17" t="s">
        <v>26</v>
      </c>
    </row>
    <row r="42" spans="1:8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</row>
    <row r="43" spans="1:8" s="6" customFormat="1" ht="18.5" x14ac:dyDescent="0.45">
      <c r="A43" s="19" t="s">
        <v>29</v>
      </c>
      <c r="B43" s="28"/>
      <c r="C43" s="19">
        <f>SUM(C39:C42)</f>
        <v>510</v>
      </c>
      <c r="D43" s="21">
        <f>SUM(D39:D42)</f>
        <v>17.259999999999998</v>
      </c>
      <c r="E43" s="21">
        <f>SUM(E39:E42)</f>
        <v>10.77</v>
      </c>
      <c r="F43" s="21">
        <f>SUM(F39:F42)</f>
        <v>102.85999999999999</v>
      </c>
      <c r="G43" s="21">
        <f>SUM(G39:G42)</f>
        <v>577.4</v>
      </c>
      <c r="H43" s="22"/>
    </row>
    <row r="44" spans="1:8" s="6" customFormat="1" ht="21" customHeight="1" x14ac:dyDescent="0.3">
      <c r="A44" s="238" t="s">
        <v>30</v>
      </c>
      <c r="B44" s="16" t="s">
        <v>42</v>
      </c>
      <c r="C44" s="17">
        <v>60</v>
      </c>
      <c r="D44" s="18">
        <v>3.1</v>
      </c>
      <c r="E44" s="18">
        <v>8.1999999999999993</v>
      </c>
      <c r="F44" s="18">
        <v>6.1</v>
      </c>
      <c r="G44" s="18">
        <v>110.6</v>
      </c>
      <c r="H44" s="17" t="s">
        <v>81</v>
      </c>
    </row>
    <row r="45" spans="1:8" s="6" customFormat="1" ht="21" customHeight="1" x14ac:dyDescent="0.3">
      <c r="A45" s="238">
        <v>2</v>
      </c>
      <c r="B45" s="17" t="s">
        <v>175</v>
      </c>
      <c r="C45" s="17">
        <v>200</v>
      </c>
      <c r="D45" s="18">
        <v>4.2</v>
      </c>
      <c r="E45" s="18">
        <v>6</v>
      </c>
      <c r="F45" s="18">
        <v>8.16</v>
      </c>
      <c r="G45" s="18">
        <v>103.2</v>
      </c>
      <c r="H45" s="17" t="s">
        <v>62</v>
      </c>
    </row>
    <row r="46" spans="1:8" s="6" customFormat="1" ht="21" customHeight="1" x14ac:dyDescent="0.3">
      <c r="A46" s="238"/>
      <c r="B46" s="17" t="s">
        <v>251</v>
      </c>
      <c r="C46" s="17">
        <v>90</v>
      </c>
      <c r="D46" s="18">
        <v>21.2</v>
      </c>
      <c r="E46" s="18">
        <v>9.5</v>
      </c>
      <c r="F46" s="18">
        <v>12.7</v>
      </c>
      <c r="G46" s="18">
        <v>220.9</v>
      </c>
      <c r="H46" s="17" t="s">
        <v>252</v>
      </c>
    </row>
    <row r="47" spans="1:8" s="6" customFormat="1" ht="21" customHeight="1" x14ac:dyDescent="0.3">
      <c r="A47" s="238">
        <v>3</v>
      </c>
      <c r="B47" s="17" t="s">
        <v>64</v>
      </c>
      <c r="C47" s="17">
        <v>150</v>
      </c>
      <c r="D47" s="18">
        <v>3.1</v>
      </c>
      <c r="E47" s="18">
        <v>5.3</v>
      </c>
      <c r="F47" s="18">
        <v>19.8</v>
      </c>
      <c r="G47" s="18">
        <v>139.4</v>
      </c>
      <c r="H47" s="17" t="s">
        <v>65</v>
      </c>
    </row>
    <row r="48" spans="1:8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27" customHeight="1" x14ac:dyDescent="0.3">
      <c r="A52" s="238" t="s">
        <v>20</v>
      </c>
      <c r="B52" s="16" t="s">
        <v>42</v>
      </c>
      <c r="C52" s="17">
        <v>60</v>
      </c>
      <c r="D52" s="18">
        <v>0.7</v>
      </c>
      <c r="E52" s="18">
        <v>6</v>
      </c>
      <c r="F52" s="18">
        <v>5.4</v>
      </c>
      <c r="G52" s="18">
        <v>78.900000000000006</v>
      </c>
      <c r="H52" s="17" t="s">
        <v>280</v>
      </c>
    </row>
    <row r="53" spans="1:8" s="6" customFormat="1" ht="18" x14ac:dyDescent="0.3">
      <c r="A53" s="238">
        <v>2</v>
      </c>
      <c r="B53" s="16" t="s">
        <v>254</v>
      </c>
      <c r="C53" s="17">
        <v>110</v>
      </c>
      <c r="D53" s="18">
        <v>21.7</v>
      </c>
      <c r="E53" s="18">
        <v>7.8</v>
      </c>
      <c r="F53" s="18">
        <v>15.9</v>
      </c>
      <c r="G53" s="18">
        <v>220.9</v>
      </c>
      <c r="H53" s="17" t="s">
        <v>70</v>
      </c>
    </row>
    <row r="54" spans="1:8" s="6" customFormat="1" ht="18" x14ac:dyDescent="0.3">
      <c r="A54" s="238"/>
      <c r="B54" s="17" t="s">
        <v>23</v>
      </c>
      <c r="C54" s="17">
        <v>50</v>
      </c>
      <c r="D54" s="18">
        <v>0</v>
      </c>
      <c r="E54" s="18">
        <v>0</v>
      </c>
      <c r="F54" s="18">
        <v>10.3</v>
      </c>
      <c r="G54" s="18">
        <v>41.4</v>
      </c>
      <c r="H54" s="17" t="s">
        <v>71</v>
      </c>
    </row>
    <row r="55" spans="1:8" s="6" customFormat="1" ht="18" x14ac:dyDescent="0.3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</row>
    <row r="56" spans="1:8" s="6" customFormat="1" ht="18" x14ac:dyDescent="0.3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</row>
    <row r="57" spans="1:8" s="6" customFormat="1" ht="18.5" x14ac:dyDescent="0.45">
      <c r="A57" s="19" t="s">
        <v>29</v>
      </c>
      <c r="B57" s="28"/>
      <c r="C57" s="19">
        <f>SUM(C52:C56)</f>
        <v>500</v>
      </c>
      <c r="D57" s="21">
        <f>SUM(D52:D56)</f>
        <v>28.7</v>
      </c>
      <c r="E57" s="21">
        <f>SUM(E52:E56)</f>
        <v>14.4</v>
      </c>
      <c r="F57" s="21">
        <f>SUM(F52:F56)</f>
        <v>77.400000000000006</v>
      </c>
      <c r="G57" s="21">
        <f>SUM(G52:G56)</f>
        <v>555.5</v>
      </c>
      <c r="H57" s="22"/>
    </row>
    <row r="58" spans="1:8" s="6" customFormat="1" ht="18" x14ac:dyDescent="0.3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</row>
    <row r="59" spans="1:8" s="6" customFormat="1" ht="18" x14ac:dyDescent="0.3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</row>
    <row r="60" spans="1:8" s="6" customFormat="1" ht="18" x14ac:dyDescent="0.3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</row>
    <row r="61" spans="1:8" s="6" customFormat="1" ht="18" x14ac:dyDescent="0.3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</row>
    <row r="62" spans="1:8" s="6" customFormat="1" ht="18" x14ac:dyDescent="0.3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</row>
    <row r="63" spans="1:8" s="6" customFormat="1" ht="18" x14ac:dyDescent="0.3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</row>
    <row r="64" spans="1:8" s="6" customFormat="1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42</v>
      </c>
      <c r="C66" s="17">
        <v>60</v>
      </c>
      <c r="D66" s="18">
        <v>1.1000000000000001</v>
      </c>
      <c r="E66" s="18">
        <v>3.2</v>
      </c>
      <c r="F66" s="18">
        <v>10</v>
      </c>
      <c r="G66" s="18">
        <v>73.400000000000006</v>
      </c>
      <c r="H66" s="17" t="s">
        <v>357</v>
      </c>
    </row>
    <row r="67" spans="1:8" s="6" customFormat="1" ht="18" x14ac:dyDescent="0.3">
      <c r="A67" s="238">
        <v>2</v>
      </c>
      <c r="B67" s="16" t="s">
        <v>21</v>
      </c>
      <c r="C67" s="17">
        <v>150</v>
      </c>
      <c r="D67" s="18">
        <v>5.4</v>
      </c>
      <c r="E67" s="18">
        <v>7</v>
      </c>
      <c r="F67" s="18">
        <v>25.6</v>
      </c>
      <c r="G67" s="18">
        <v>186.8</v>
      </c>
      <c r="H67" s="17" t="s">
        <v>82</v>
      </c>
    </row>
    <row r="68" spans="1:8" s="6" customFormat="1" ht="18" x14ac:dyDescent="0.3">
      <c r="A68" s="238"/>
      <c r="B68" s="17" t="s">
        <v>90</v>
      </c>
      <c r="C68" s="17">
        <v>10</v>
      </c>
      <c r="D68" s="18">
        <v>0.1</v>
      </c>
      <c r="E68" s="18">
        <v>7.3</v>
      </c>
      <c r="F68" s="18">
        <v>0.1</v>
      </c>
      <c r="G68" s="18">
        <v>66.099999999999994</v>
      </c>
      <c r="H68" s="17" t="s">
        <v>91</v>
      </c>
    </row>
    <row r="69" spans="1:8" s="6" customFormat="1" ht="18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18" x14ac:dyDescent="0.3">
      <c r="A70" s="238">
        <v>4</v>
      </c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7.5" x14ac:dyDescent="0.3">
      <c r="A71" s="19" t="s">
        <v>29</v>
      </c>
      <c r="B71" s="19"/>
      <c r="C71" s="19">
        <f>SUM(C66:C70)</f>
        <v>500</v>
      </c>
      <c r="D71" s="21">
        <f>SUM(D66:D70)</f>
        <v>12.899999999999999</v>
      </c>
      <c r="E71" s="21">
        <f>SUM(E66:E70)</f>
        <v>18.200000000000003</v>
      </c>
      <c r="F71" s="21">
        <f>SUM(F66:F70)</f>
        <v>81.699999999999989</v>
      </c>
      <c r="G71" s="21">
        <f>SUM(G66:G70)</f>
        <v>541.70000000000005</v>
      </c>
      <c r="H71" s="22"/>
    </row>
    <row r="72" spans="1:8" s="6" customFormat="1" ht="18" x14ac:dyDescent="0.3">
      <c r="A72" s="238" t="s">
        <v>30</v>
      </c>
      <c r="B72" s="16" t="s">
        <v>42</v>
      </c>
      <c r="C72" s="17">
        <v>60</v>
      </c>
      <c r="D72" s="18">
        <v>1.2</v>
      </c>
      <c r="E72" s="18">
        <v>0.2</v>
      </c>
      <c r="F72" s="18">
        <v>6.1</v>
      </c>
      <c r="G72" s="18">
        <v>31.3</v>
      </c>
      <c r="H72" s="17" t="s">
        <v>182</v>
      </c>
    </row>
    <row r="73" spans="1:8" s="6" customFormat="1" ht="18" x14ac:dyDescent="0.3">
      <c r="A73" s="238">
        <v>2</v>
      </c>
      <c r="B73" s="17" t="s">
        <v>183</v>
      </c>
      <c r="C73" s="17">
        <v>200</v>
      </c>
      <c r="D73" s="18">
        <v>7.55</v>
      </c>
      <c r="E73" s="18">
        <v>8.1</v>
      </c>
      <c r="F73" s="18">
        <v>13.74</v>
      </c>
      <c r="G73" s="18">
        <v>157.6</v>
      </c>
      <c r="H73" s="17" t="s">
        <v>84</v>
      </c>
    </row>
    <row r="74" spans="1:8" s="6" customFormat="1" ht="18" x14ac:dyDescent="0.3">
      <c r="A74" s="238">
        <v>3</v>
      </c>
      <c r="B74" s="17" t="s">
        <v>85</v>
      </c>
      <c r="C74" s="17">
        <v>90</v>
      </c>
      <c r="D74" s="18">
        <v>13.5</v>
      </c>
      <c r="E74" s="18">
        <v>14.5</v>
      </c>
      <c r="F74" s="18">
        <v>2.2999999999999998</v>
      </c>
      <c r="G74" s="18">
        <v>194</v>
      </c>
      <c r="H74" s="17" t="s">
        <v>86</v>
      </c>
    </row>
    <row r="75" spans="1:8" s="6" customFormat="1" ht="18" x14ac:dyDescent="0.3">
      <c r="A75" s="238"/>
      <c r="B75" s="17" t="s">
        <v>35</v>
      </c>
      <c r="C75" s="17">
        <v>150</v>
      </c>
      <c r="D75" s="18">
        <v>8.1999999999999993</v>
      </c>
      <c r="E75" s="18">
        <v>6.3</v>
      </c>
      <c r="F75" s="18">
        <v>35.9</v>
      </c>
      <c r="G75" s="18">
        <v>233.7</v>
      </c>
      <c r="H75" s="17" t="s">
        <v>36</v>
      </c>
    </row>
    <row r="76" spans="1:8" s="6" customFormat="1" ht="18" x14ac:dyDescent="0.3">
      <c r="A76" s="238">
        <v>5</v>
      </c>
      <c r="B76" s="17" t="s">
        <v>37</v>
      </c>
      <c r="C76" s="17">
        <v>80</v>
      </c>
      <c r="D76" s="18">
        <v>5.3</v>
      </c>
      <c r="E76" s="18">
        <v>1</v>
      </c>
      <c r="F76" s="18">
        <v>31.7</v>
      </c>
      <c r="G76" s="18">
        <v>156.5</v>
      </c>
      <c r="H76" s="17" t="s">
        <v>26</v>
      </c>
    </row>
    <row r="77" spans="1:8" s="6" customFormat="1" ht="18" x14ac:dyDescent="0.3">
      <c r="A77" s="23"/>
      <c r="B77" s="17" t="s">
        <v>54</v>
      </c>
      <c r="C77" s="17">
        <v>200</v>
      </c>
      <c r="D77" s="18">
        <v>0.5</v>
      </c>
      <c r="E77" s="18">
        <v>0</v>
      </c>
      <c r="F77" s="18">
        <v>19.8</v>
      </c>
      <c r="G77" s="18">
        <v>81</v>
      </c>
      <c r="H77" s="17" t="s">
        <v>87</v>
      </c>
    </row>
    <row r="78" spans="1:8" s="6" customFormat="1" ht="17.5" x14ac:dyDescent="0.3">
      <c r="A78" s="19" t="s">
        <v>40</v>
      </c>
      <c r="B78" s="19"/>
      <c r="C78" s="19">
        <f>SUM(C72:C77)</f>
        <v>780</v>
      </c>
      <c r="D78" s="21">
        <f>SUM(D72:D77)</f>
        <v>36.25</v>
      </c>
      <c r="E78" s="21">
        <f>SUM(E72:E77)</f>
        <v>30.099999999999998</v>
      </c>
      <c r="F78" s="21">
        <f>SUM(F72:F77)</f>
        <v>109.53999999999999</v>
      </c>
      <c r="G78" s="21">
        <f>SUM(G72:G77)</f>
        <v>854.09999999999991</v>
      </c>
      <c r="H78" s="22"/>
    </row>
    <row r="79" spans="1:8" s="33" customFormat="1" ht="18" x14ac:dyDescent="0.4">
      <c r="A79" s="29" t="s">
        <v>100</v>
      </c>
      <c r="B79" s="30"/>
      <c r="C79" s="31"/>
      <c r="D79" s="32"/>
      <c r="E79" s="32"/>
      <c r="F79" s="32"/>
      <c r="G79" s="32"/>
      <c r="H79" s="31"/>
    </row>
    <row r="80" spans="1:8" s="6" customFormat="1" ht="18" x14ac:dyDescent="0.4">
      <c r="A80" s="13" t="s">
        <v>19</v>
      </c>
      <c r="B80" s="23"/>
      <c r="C80" s="25"/>
      <c r="D80" s="26"/>
      <c r="E80" s="26"/>
      <c r="F80" s="26"/>
      <c r="G80" s="26"/>
      <c r="H80" s="25"/>
    </row>
    <row r="81" spans="1:8" s="6" customFormat="1" ht="31.5" customHeight="1" x14ac:dyDescent="0.3">
      <c r="A81" s="238" t="s">
        <v>20</v>
      </c>
      <c r="B81" s="16" t="s">
        <v>21</v>
      </c>
      <c r="C81" s="17">
        <v>200</v>
      </c>
      <c r="D81" s="18">
        <v>8.5</v>
      </c>
      <c r="E81" s="18">
        <v>8.6</v>
      </c>
      <c r="F81" s="18">
        <v>47.3</v>
      </c>
      <c r="G81" s="18">
        <v>301.10000000000002</v>
      </c>
      <c r="H81" s="17" t="s">
        <v>101</v>
      </c>
    </row>
    <row r="82" spans="1:8" s="6" customFormat="1" ht="22.5" customHeight="1" x14ac:dyDescent="0.3">
      <c r="A82" s="238"/>
      <c r="B82" s="17" t="s">
        <v>102</v>
      </c>
      <c r="C82" s="17">
        <v>20</v>
      </c>
      <c r="D82" s="18">
        <v>4.6399999999999997</v>
      </c>
      <c r="E82" s="18">
        <v>5.9</v>
      </c>
      <c r="F82" s="18">
        <v>0</v>
      </c>
      <c r="G82" s="18">
        <v>71.7</v>
      </c>
      <c r="H82" s="17" t="s">
        <v>103</v>
      </c>
    </row>
    <row r="83" spans="1:8" s="6" customFormat="1" ht="18" x14ac:dyDescent="0.3">
      <c r="A83" s="238">
        <v>2</v>
      </c>
      <c r="B83" s="17" t="s">
        <v>25</v>
      </c>
      <c r="C83" s="17">
        <v>80</v>
      </c>
      <c r="D83" s="18">
        <v>6.1</v>
      </c>
      <c r="E83" s="18">
        <v>0.6</v>
      </c>
      <c r="F83" s="18">
        <v>39.4</v>
      </c>
      <c r="G83" s="18">
        <v>187.5</v>
      </c>
      <c r="H83" s="17" t="s">
        <v>26</v>
      </c>
    </row>
    <row r="84" spans="1:8" s="6" customFormat="1" ht="24" customHeight="1" x14ac:dyDescent="0.3">
      <c r="A84" s="238">
        <v>3</v>
      </c>
      <c r="B84" s="17" t="s">
        <v>27</v>
      </c>
      <c r="C84" s="17">
        <v>200</v>
      </c>
      <c r="D84" s="18">
        <v>0.2</v>
      </c>
      <c r="E84" s="18">
        <v>0</v>
      </c>
      <c r="F84" s="18">
        <v>6.4</v>
      </c>
      <c r="G84" s="18">
        <v>26.8</v>
      </c>
      <c r="H84" s="17" t="s">
        <v>28</v>
      </c>
    </row>
    <row r="85" spans="1:8" s="6" customFormat="1" ht="17.5" x14ac:dyDescent="0.3">
      <c r="A85" s="19" t="s">
        <v>29</v>
      </c>
      <c r="B85" s="19"/>
      <c r="C85" s="19">
        <f>SUM(C81:C84)</f>
        <v>500</v>
      </c>
      <c r="D85" s="21">
        <f>SUM(D81:D84)</f>
        <v>19.440000000000001</v>
      </c>
      <c r="E85" s="21">
        <f>SUM(E81:E84)</f>
        <v>15.1</v>
      </c>
      <c r="F85" s="21">
        <f>SUM(F81:F84)</f>
        <v>93.1</v>
      </c>
      <c r="G85" s="21">
        <f>SUM(G81:G84)</f>
        <v>587.09999999999991</v>
      </c>
      <c r="H85" s="22"/>
    </row>
    <row r="86" spans="1:8" s="6" customFormat="1" ht="18" x14ac:dyDescent="0.3">
      <c r="A86" s="238" t="s">
        <v>30</v>
      </c>
      <c r="B86" s="16" t="s">
        <v>42</v>
      </c>
      <c r="C86" s="17">
        <v>60</v>
      </c>
      <c r="D86" s="18">
        <v>0.5</v>
      </c>
      <c r="E86" s="18">
        <v>0.1</v>
      </c>
      <c r="F86" s="18">
        <v>1.5</v>
      </c>
      <c r="G86" s="18">
        <v>8.5</v>
      </c>
      <c r="H86" s="17" t="s">
        <v>190</v>
      </c>
    </row>
    <row r="87" spans="1:8" s="6" customFormat="1" ht="21" customHeight="1" x14ac:dyDescent="0.3">
      <c r="A87" s="238"/>
      <c r="B87" s="16" t="s">
        <v>358</v>
      </c>
      <c r="C87" s="17">
        <v>200</v>
      </c>
      <c r="D87" s="18">
        <v>9.5</v>
      </c>
      <c r="E87" s="18">
        <v>6.9</v>
      </c>
      <c r="F87" s="18">
        <v>16.38</v>
      </c>
      <c r="G87" s="18">
        <v>165.1</v>
      </c>
      <c r="H87" s="17" t="s">
        <v>105</v>
      </c>
    </row>
    <row r="88" spans="1:8" s="6" customFormat="1" ht="18" x14ac:dyDescent="0.3">
      <c r="A88" s="238"/>
      <c r="B88" s="17" t="s">
        <v>192</v>
      </c>
      <c r="C88" s="17">
        <v>90</v>
      </c>
      <c r="D88" s="18">
        <v>11.4</v>
      </c>
      <c r="E88" s="18">
        <v>16.100000000000001</v>
      </c>
      <c r="F88" s="18">
        <v>10.9</v>
      </c>
      <c r="G88" s="18">
        <v>234.3</v>
      </c>
      <c r="H88" s="17" t="s">
        <v>193</v>
      </c>
    </row>
    <row r="89" spans="1:8" s="6" customFormat="1" ht="19.5" customHeight="1" x14ac:dyDescent="0.3">
      <c r="A89" s="238"/>
      <c r="B89" s="17" t="s">
        <v>76</v>
      </c>
      <c r="C89" s="17">
        <v>150</v>
      </c>
      <c r="D89" s="18">
        <v>5.3</v>
      </c>
      <c r="E89" s="18">
        <v>4.9000000000000004</v>
      </c>
      <c r="F89" s="18">
        <v>32.799999999999997</v>
      </c>
      <c r="G89" s="18">
        <v>196.8</v>
      </c>
      <c r="H89" s="17" t="s">
        <v>77</v>
      </c>
    </row>
    <row r="90" spans="1:8" s="6" customFormat="1" ht="18" x14ac:dyDescent="0.3">
      <c r="A90" s="238"/>
      <c r="B90" s="17" t="s">
        <v>37</v>
      </c>
      <c r="C90" s="17">
        <v>50</v>
      </c>
      <c r="D90" s="18">
        <v>3.3</v>
      </c>
      <c r="E90" s="18">
        <v>0.6</v>
      </c>
      <c r="F90" s="18">
        <v>19.8</v>
      </c>
      <c r="G90" s="18">
        <v>97.8</v>
      </c>
      <c r="H90" s="17" t="s">
        <v>26</v>
      </c>
    </row>
    <row r="91" spans="1:8" s="6" customFormat="1" ht="18" x14ac:dyDescent="0.3">
      <c r="A91" s="238">
        <v>3</v>
      </c>
      <c r="B91" s="17" t="s">
        <v>54</v>
      </c>
      <c r="C91" s="17">
        <v>200</v>
      </c>
      <c r="D91" s="18">
        <v>0.5</v>
      </c>
      <c r="E91" s="18">
        <v>0</v>
      </c>
      <c r="F91" s="18">
        <v>19.8</v>
      </c>
      <c r="G91" s="18">
        <v>81</v>
      </c>
      <c r="H91" s="17" t="s">
        <v>87</v>
      </c>
    </row>
    <row r="92" spans="1:8" s="6" customFormat="1" ht="17.5" x14ac:dyDescent="0.3">
      <c r="A92" s="19" t="s">
        <v>40</v>
      </c>
      <c r="B92" s="19"/>
      <c r="C92" s="19">
        <f>SUM(C86:C91)</f>
        <v>750</v>
      </c>
      <c r="D92" s="21">
        <f>SUM(D86:D91)</f>
        <v>30.5</v>
      </c>
      <c r="E92" s="21">
        <f>SUM(E86:E91)</f>
        <v>28.6</v>
      </c>
      <c r="F92" s="21">
        <f>SUM(F86:F91)</f>
        <v>101.17999999999999</v>
      </c>
      <c r="G92" s="21">
        <f>SUM(G86:G91)</f>
        <v>783.5</v>
      </c>
      <c r="H92" s="22"/>
    </row>
    <row r="93" spans="1:8" s="6" customFormat="1" ht="18" x14ac:dyDescent="0.4">
      <c r="A93" s="13" t="s">
        <v>41</v>
      </c>
      <c r="B93" s="24"/>
      <c r="C93" s="25"/>
      <c r="D93" s="26"/>
      <c r="E93" s="26"/>
      <c r="F93" s="26"/>
      <c r="G93" s="26"/>
      <c r="H93" s="25"/>
    </row>
    <row r="94" spans="1:8" s="6" customFormat="1" ht="18" x14ac:dyDescent="0.3">
      <c r="A94" s="238" t="s">
        <v>20</v>
      </c>
      <c r="B94" s="16" t="s">
        <v>42</v>
      </c>
      <c r="C94" s="17">
        <v>60</v>
      </c>
      <c r="D94" s="18">
        <v>1</v>
      </c>
      <c r="E94" s="18">
        <v>6.1</v>
      </c>
      <c r="F94" s="18">
        <v>5.8</v>
      </c>
      <c r="G94" s="18">
        <v>81.5</v>
      </c>
      <c r="H94" s="17" t="s">
        <v>108</v>
      </c>
    </row>
    <row r="95" spans="1:8" s="6" customFormat="1" ht="18" x14ac:dyDescent="0.3">
      <c r="A95" s="238"/>
      <c r="B95" s="17" t="s">
        <v>359</v>
      </c>
      <c r="C95" s="17">
        <v>160</v>
      </c>
      <c r="D95" s="18">
        <v>20.3</v>
      </c>
      <c r="E95" s="18">
        <v>27</v>
      </c>
      <c r="F95" s="18">
        <v>3.2</v>
      </c>
      <c r="G95" s="18">
        <v>336.8</v>
      </c>
      <c r="H95" s="17" t="s">
        <v>360</v>
      </c>
    </row>
    <row r="96" spans="1:8" s="6" customFormat="1" ht="18" x14ac:dyDescent="0.3">
      <c r="A96" s="238">
        <v>2</v>
      </c>
      <c r="B96" s="17" t="s">
        <v>25</v>
      </c>
      <c r="C96" s="17">
        <v>80</v>
      </c>
      <c r="D96" s="18">
        <v>6.1</v>
      </c>
      <c r="E96" s="18">
        <v>0.6</v>
      </c>
      <c r="F96" s="18">
        <v>39.4</v>
      </c>
      <c r="G96" s="18">
        <v>187.5</v>
      </c>
      <c r="H96" s="17" t="s">
        <v>26</v>
      </c>
    </row>
    <row r="97" spans="1:8" s="6" customFormat="1" ht="18" x14ac:dyDescent="0.3">
      <c r="A97" s="238"/>
      <c r="B97" s="17" t="s">
        <v>46</v>
      </c>
      <c r="C97" s="17">
        <v>200</v>
      </c>
      <c r="D97" s="18">
        <v>0.2</v>
      </c>
      <c r="E97" s="18">
        <v>0.1</v>
      </c>
      <c r="F97" s="18">
        <v>6.6</v>
      </c>
      <c r="G97" s="18">
        <v>27.9</v>
      </c>
      <c r="H97" s="17" t="s">
        <v>47</v>
      </c>
    </row>
    <row r="98" spans="1:8" s="6" customFormat="1" ht="17.5" x14ac:dyDescent="0.3">
      <c r="A98" s="19" t="s">
        <v>29</v>
      </c>
      <c r="B98" s="19"/>
      <c r="C98" s="19">
        <f>SUM(C94:C97)</f>
        <v>500</v>
      </c>
      <c r="D98" s="21">
        <f>SUM(D94:D97)</f>
        <v>27.599999999999998</v>
      </c>
      <c r="E98" s="21">
        <f>SUM(E94:E97)</f>
        <v>33.800000000000004</v>
      </c>
      <c r="F98" s="21">
        <f>SUM(F94:F97)</f>
        <v>55</v>
      </c>
      <c r="G98" s="21">
        <f>SUM(G94:G97)</f>
        <v>633.69999999999993</v>
      </c>
      <c r="H98" s="22"/>
    </row>
    <row r="99" spans="1:8" s="6" customFormat="1" ht="18" x14ac:dyDescent="0.3">
      <c r="A99" s="238" t="s">
        <v>30</v>
      </c>
      <c r="B99" s="16" t="s">
        <v>42</v>
      </c>
      <c r="C99" s="17">
        <v>60</v>
      </c>
      <c r="D99" s="18">
        <v>1.5</v>
      </c>
      <c r="E99" s="18">
        <v>6.1</v>
      </c>
      <c r="F99" s="18">
        <v>6.2</v>
      </c>
      <c r="G99" s="18">
        <v>85.8</v>
      </c>
      <c r="H99" s="17" t="s">
        <v>196</v>
      </c>
    </row>
    <row r="100" spans="1:8" s="6" customFormat="1" ht="36" x14ac:dyDescent="0.3">
      <c r="A100" s="238">
        <v>2</v>
      </c>
      <c r="B100" s="17" t="s">
        <v>361</v>
      </c>
      <c r="C100" s="17">
        <v>250</v>
      </c>
      <c r="D100" s="18">
        <v>11.3</v>
      </c>
      <c r="E100" s="18">
        <v>3.82</v>
      </c>
      <c r="F100" s="18">
        <v>23.29</v>
      </c>
      <c r="G100" s="18">
        <v>172.7</v>
      </c>
      <c r="H100" s="17" t="s">
        <v>112</v>
      </c>
    </row>
    <row r="101" spans="1:8" s="6" customFormat="1" ht="26.25" customHeight="1" x14ac:dyDescent="0.3">
      <c r="A101" s="238">
        <v>3</v>
      </c>
      <c r="B101" s="17" t="s">
        <v>113</v>
      </c>
      <c r="C101" s="17">
        <v>250</v>
      </c>
      <c r="D101" s="18">
        <v>31.01</v>
      </c>
      <c r="E101" s="18">
        <v>7.78</v>
      </c>
      <c r="F101" s="18">
        <v>21.98</v>
      </c>
      <c r="G101" s="18">
        <v>292.10000000000002</v>
      </c>
      <c r="H101" s="17" t="s">
        <v>114</v>
      </c>
    </row>
    <row r="102" spans="1:8" s="6" customFormat="1" ht="18" x14ac:dyDescent="0.3">
      <c r="A102" s="238">
        <v>4</v>
      </c>
      <c r="B102" s="17" t="s">
        <v>37</v>
      </c>
      <c r="C102" s="17">
        <v>80</v>
      </c>
      <c r="D102" s="18">
        <v>5.3</v>
      </c>
      <c r="E102" s="18">
        <v>1</v>
      </c>
      <c r="F102" s="18">
        <v>31.7</v>
      </c>
      <c r="G102" s="18">
        <v>156.5</v>
      </c>
      <c r="H102" s="17" t="s">
        <v>26</v>
      </c>
    </row>
    <row r="103" spans="1:8" s="6" customFormat="1" ht="18" x14ac:dyDescent="0.3">
      <c r="A103" s="238">
        <v>5</v>
      </c>
      <c r="B103" s="17" t="s">
        <v>115</v>
      </c>
      <c r="C103" s="17">
        <v>200</v>
      </c>
      <c r="D103" s="18">
        <v>0.31</v>
      </c>
      <c r="E103" s="18">
        <v>0.1</v>
      </c>
      <c r="F103" s="18">
        <v>1.63</v>
      </c>
      <c r="G103" s="18">
        <v>28.6</v>
      </c>
      <c r="H103" s="17" t="s">
        <v>116</v>
      </c>
    </row>
    <row r="104" spans="1:8" s="6" customFormat="1" ht="17.5" x14ac:dyDescent="0.3">
      <c r="A104" s="19" t="s">
        <v>40</v>
      </c>
      <c r="B104" s="19"/>
      <c r="C104" s="19">
        <f>SUM(C99:C103)</f>
        <v>840</v>
      </c>
      <c r="D104" s="21">
        <f>SUM(D99:D103)</f>
        <v>49.42</v>
      </c>
      <c r="E104" s="21">
        <f>SUM(E99:E103)</f>
        <v>18.8</v>
      </c>
      <c r="F104" s="21">
        <f>SUM(F99:F103)</f>
        <v>84.8</v>
      </c>
      <c r="G104" s="21">
        <f>SUM(G99:G103)</f>
        <v>735.7</v>
      </c>
      <c r="H104" s="22"/>
    </row>
    <row r="105" spans="1:8" s="6" customFormat="1" ht="18" x14ac:dyDescent="0.4">
      <c r="A105" s="13" t="s">
        <v>56</v>
      </c>
      <c r="B105" s="24"/>
      <c r="C105" s="25"/>
      <c r="D105" s="26"/>
      <c r="E105" s="26"/>
      <c r="F105" s="26"/>
      <c r="G105" s="26"/>
      <c r="H105" s="25"/>
    </row>
    <row r="106" spans="1:8" s="6" customFormat="1" ht="23.25" customHeight="1" x14ac:dyDescent="0.3">
      <c r="A106" s="238" t="s">
        <v>20</v>
      </c>
      <c r="B106" s="16" t="s">
        <v>21</v>
      </c>
      <c r="C106" s="17">
        <v>200</v>
      </c>
      <c r="D106" s="18">
        <v>8.1</v>
      </c>
      <c r="E106" s="18">
        <v>9.1999999999999993</v>
      </c>
      <c r="F106" s="18">
        <v>38.6</v>
      </c>
      <c r="G106" s="18">
        <v>270.3</v>
      </c>
      <c r="H106" s="17" t="s">
        <v>117</v>
      </c>
    </row>
    <row r="107" spans="1:8" s="6" customFormat="1" ht="28.5" customHeight="1" x14ac:dyDescent="0.3">
      <c r="A107" s="238"/>
      <c r="B107" s="17" t="s">
        <v>174</v>
      </c>
      <c r="C107" s="17">
        <v>20</v>
      </c>
      <c r="D107" s="18">
        <v>0.1</v>
      </c>
      <c r="E107" s="18">
        <v>0</v>
      </c>
      <c r="F107" s="18">
        <v>13</v>
      </c>
      <c r="G107" s="18">
        <v>52.3</v>
      </c>
      <c r="H107" s="17" t="s">
        <v>26</v>
      </c>
    </row>
    <row r="108" spans="1:8" s="6" customFormat="1" ht="18" x14ac:dyDescent="0.3">
      <c r="A108" s="238">
        <v>2</v>
      </c>
      <c r="B108" s="17" t="s">
        <v>25</v>
      </c>
      <c r="C108" s="17">
        <v>80</v>
      </c>
      <c r="D108" s="18">
        <v>6.1</v>
      </c>
      <c r="E108" s="18">
        <v>0.6</v>
      </c>
      <c r="F108" s="18">
        <v>39.4</v>
      </c>
      <c r="G108" s="18">
        <v>187.5</v>
      </c>
      <c r="H108" s="17" t="s">
        <v>26</v>
      </c>
    </row>
    <row r="109" spans="1:8" s="6" customFormat="1" ht="18" x14ac:dyDescent="0.3">
      <c r="A109" s="238">
        <v>3</v>
      </c>
      <c r="B109" s="17" t="s">
        <v>59</v>
      </c>
      <c r="C109" s="17">
        <v>200</v>
      </c>
      <c r="D109" s="18">
        <v>0.31</v>
      </c>
      <c r="E109" s="18">
        <v>0.1</v>
      </c>
      <c r="F109" s="18">
        <v>1.63</v>
      </c>
      <c r="G109" s="18">
        <v>8.6</v>
      </c>
      <c r="H109" s="17" t="s">
        <v>60</v>
      </c>
    </row>
    <row r="110" spans="1:8" s="6" customFormat="1" ht="18.5" x14ac:dyDescent="0.45">
      <c r="A110" s="19" t="s">
        <v>29</v>
      </c>
      <c r="B110" s="28"/>
      <c r="C110" s="19">
        <f>SUM(C106:C109)</f>
        <v>500</v>
      </c>
      <c r="D110" s="21">
        <f>SUM(D106:D109)</f>
        <v>14.61</v>
      </c>
      <c r="E110" s="21">
        <f>SUM(E106:E109)</f>
        <v>9.8999999999999986</v>
      </c>
      <c r="F110" s="21">
        <f>SUM(F106:F109)</f>
        <v>92.63</v>
      </c>
      <c r="G110" s="21">
        <f>SUM(G106:G109)</f>
        <v>518.70000000000005</v>
      </c>
      <c r="H110" s="22"/>
    </row>
    <row r="111" spans="1:8" s="6" customFormat="1" ht="18" x14ac:dyDescent="0.3">
      <c r="A111" s="238" t="s">
        <v>30</v>
      </c>
      <c r="B111" s="16" t="s">
        <v>42</v>
      </c>
      <c r="C111" s="17">
        <v>60</v>
      </c>
      <c r="D111" s="18">
        <v>3.1</v>
      </c>
      <c r="E111" s="18">
        <v>8.1999999999999993</v>
      </c>
      <c r="F111" s="18">
        <v>6.1</v>
      </c>
      <c r="G111" s="18">
        <v>110.6</v>
      </c>
      <c r="H111" s="17" t="s">
        <v>182</v>
      </c>
    </row>
    <row r="112" spans="1:8" s="6" customFormat="1" ht="30" customHeight="1" x14ac:dyDescent="0.3">
      <c r="A112" s="238">
        <v>2</v>
      </c>
      <c r="B112" s="17" t="s">
        <v>362</v>
      </c>
      <c r="C112" s="17">
        <v>200</v>
      </c>
      <c r="D112" s="18">
        <v>7.51</v>
      </c>
      <c r="E112" s="18">
        <v>7.96</v>
      </c>
      <c r="F112" s="18">
        <v>10.24</v>
      </c>
      <c r="G112" s="18">
        <v>142.5</v>
      </c>
      <c r="H112" s="17" t="s">
        <v>120</v>
      </c>
    </row>
    <row r="113" spans="1:8" s="6" customFormat="1" ht="18" x14ac:dyDescent="0.3">
      <c r="A113" s="238">
        <v>3</v>
      </c>
      <c r="B113" s="17" t="s">
        <v>201</v>
      </c>
      <c r="C113" s="17">
        <v>90</v>
      </c>
      <c r="D113" s="18">
        <v>17.2</v>
      </c>
      <c r="E113" s="18">
        <v>3.9</v>
      </c>
      <c r="F113" s="18">
        <v>12</v>
      </c>
      <c r="G113" s="18">
        <v>151.80000000000001</v>
      </c>
      <c r="H113" s="17" t="s">
        <v>202</v>
      </c>
    </row>
    <row r="114" spans="1:8" s="6" customFormat="1" ht="18" x14ac:dyDescent="0.3">
      <c r="A114" s="238">
        <v>4</v>
      </c>
      <c r="B114" s="17" t="s">
        <v>35</v>
      </c>
      <c r="C114" s="17">
        <v>150</v>
      </c>
      <c r="D114" s="18">
        <v>8.1999999999999993</v>
      </c>
      <c r="E114" s="18">
        <v>6.3</v>
      </c>
      <c r="F114" s="18">
        <v>35.9</v>
      </c>
      <c r="G114" s="18">
        <v>233.7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SUM(C111:C116)</f>
        <v>780</v>
      </c>
      <c r="D117" s="21">
        <f>SUM(D111:D116)</f>
        <v>41.41</v>
      </c>
      <c r="E117" s="21">
        <f>SUM(E111:E116)</f>
        <v>27.36</v>
      </c>
      <c r="F117" s="21">
        <f>SUM(F111:F116)</f>
        <v>102.74</v>
      </c>
      <c r="G117" s="21">
        <f>SUM(G111:G116)</f>
        <v>822.89999999999986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26.25" customHeight="1" x14ac:dyDescent="0.3">
      <c r="A119" s="238" t="s">
        <v>20</v>
      </c>
      <c r="B119" s="16" t="s">
        <v>42</v>
      </c>
      <c r="C119" s="17">
        <v>60</v>
      </c>
      <c r="D119" s="18">
        <v>0.5</v>
      </c>
      <c r="E119" s="18">
        <v>6.1</v>
      </c>
      <c r="F119" s="18">
        <v>4.3</v>
      </c>
      <c r="G119" s="18">
        <v>74.3</v>
      </c>
      <c r="H119" s="17" t="s">
        <v>81</v>
      </c>
    </row>
    <row r="120" spans="1:8" s="6" customFormat="1" ht="36.75" customHeight="1" x14ac:dyDescent="0.3">
      <c r="A120" s="238"/>
      <c r="B120" s="16" t="s">
        <v>363</v>
      </c>
      <c r="C120" s="17">
        <v>160</v>
      </c>
      <c r="D120" s="18">
        <v>7</v>
      </c>
      <c r="E120" s="18">
        <v>2</v>
      </c>
      <c r="F120" s="18">
        <v>91.7</v>
      </c>
      <c r="G120" s="18">
        <v>412.3</v>
      </c>
      <c r="H120" s="17" t="s">
        <v>124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500</v>
      </c>
      <c r="D123" s="21">
        <f>SUM(D119:D122)</f>
        <v>13.799999999999999</v>
      </c>
      <c r="E123" s="21">
        <f>SUM(E119:E122)</f>
        <v>8.6999999999999993</v>
      </c>
      <c r="F123" s="21">
        <f>SUM(F119:F122)</f>
        <v>141.80000000000001</v>
      </c>
      <c r="G123" s="21">
        <f>SUM(G119:G122)</f>
        <v>700.9</v>
      </c>
      <c r="H123" s="22"/>
    </row>
    <row r="124" spans="1:8" s="6" customFormat="1" ht="18" x14ac:dyDescent="0.3">
      <c r="A124" s="238" t="s">
        <v>30</v>
      </c>
      <c r="B124" s="16" t="s">
        <v>42</v>
      </c>
      <c r="C124" s="17">
        <v>60</v>
      </c>
      <c r="D124" s="18">
        <v>0.8</v>
      </c>
      <c r="E124" s="18">
        <v>2.7</v>
      </c>
      <c r="F124" s="18">
        <v>4.5999999999999996</v>
      </c>
      <c r="G124" s="18">
        <v>45.7</v>
      </c>
      <c r="H124" s="17" t="s">
        <v>203</v>
      </c>
    </row>
    <row r="125" spans="1:8" s="6" customFormat="1" ht="24" customHeight="1" x14ac:dyDescent="0.3">
      <c r="A125" s="238">
        <v>2</v>
      </c>
      <c r="B125" s="17" t="s">
        <v>94</v>
      </c>
      <c r="C125" s="17">
        <v>200</v>
      </c>
      <c r="D125" s="18">
        <v>8.6</v>
      </c>
      <c r="E125" s="18">
        <v>6.1</v>
      </c>
      <c r="F125" s="18">
        <v>13.9</v>
      </c>
      <c r="G125" s="18">
        <v>144.9</v>
      </c>
      <c r="H125" s="17" t="s">
        <v>95</v>
      </c>
    </row>
    <row r="126" spans="1:8" s="6" customFormat="1" ht="18" x14ac:dyDescent="0.3">
      <c r="A126" s="238">
        <v>3</v>
      </c>
      <c r="B126" s="17" t="s">
        <v>128</v>
      </c>
      <c r="C126" s="17">
        <v>90</v>
      </c>
      <c r="D126" s="18">
        <v>17.09</v>
      </c>
      <c r="E126" s="18">
        <v>19.760000000000002</v>
      </c>
      <c r="F126" s="18">
        <v>4.95</v>
      </c>
      <c r="G126" s="18">
        <v>266.10000000000002</v>
      </c>
      <c r="H126" s="17" t="s">
        <v>129</v>
      </c>
    </row>
    <row r="127" spans="1:8" s="6" customFormat="1" ht="18" x14ac:dyDescent="0.3">
      <c r="A127" s="238"/>
      <c r="B127" s="17" t="s">
        <v>52</v>
      </c>
      <c r="C127" s="17">
        <v>150</v>
      </c>
      <c r="D127" s="18">
        <v>3.6</v>
      </c>
      <c r="E127" s="18">
        <v>4.8</v>
      </c>
      <c r="F127" s="18">
        <v>36.4</v>
      </c>
      <c r="G127" s="18">
        <v>203.5</v>
      </c>
      <c r="H127" s="17" t="s">
        <v>53</v>
      </c>
    </row>
    <row r="128" spans="1:8" s="6" customFormat="1" ht="18" x14ac:dyDescent="0.3">
      <c r="A128" s="238">
        <v>5</v>
      </c>
      <c r="B128" s="17" t="s">
        <v>37</v>
      </c>
      <c r="C128" s="17">
        <v>80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"/>
      <c r="B129" s="17" t="s">
        <v>78</v>
      </c>
      <c r="C129" s="17">
        <v>200</v>
      </c>
      <c r="D129" s="18">
        <v>1</v>
      </c>
      <c r="E129" s="18">
        <v>0.1</v>
      </c>
      <c r="F129" s="18">
        <v>15.6</v>
      </c>
      <c r="G129" s="18">
        <v>66.900000000000006</v>
      </c>
      <c r="H129" s="17" t="s">
        <v>79</v>
      </c>
    </row>
    <row r="130" spans="1:8" s="6" customFormat="1" ht="17.5" x14ac:dyDescent="0.3">
      <c r="A130" s="19" t="s">
        <v>40</v>
      </c>
      <c r="B130" s="19"/>
      <c r="C130" s="19">
        <f>SUM(C124:C129)</f>
        <v>780</v>
      </c>
      <c r="D130" s="21">
        <f>SUM(D124:D129)</f>
        <v>36.39</v>
      </c>
      <c r="E130" s="21">
        <f>SUM(E124:E129)</f>
        <v>34.46</v>
      </c>
      <c r="F130" s="21">
        <f>SUM(F124:F129)</f>
        <v>107.14999999999999</v>
      </c>
      <c r="G130" s="21">
        <f>SUM(G124:G129)</f>
        <v>883.6</v>
      </c>
      <c r="H130" s="22"/>
    </row>
    <row r="131" spans="1:8" s="6" customFormat="1" ht="18" x14ac:dyDescent="0.4">
      <c r="A131" s="13" t="s">
        <v>80</v>
      </c>
      <c r="B131" s="24"/>
      <c r="C131" s="25"/>
      <c r="D131" s="26"/>
      <c r="E131" s="26"/>
      <c r="F131" s="26"/>
      <c r="G131" s="26"/>
      <c r="H131" s="25"/>
    </row>
    <row r="132" spans="1:8" s="6" customFormat="1" ht="21.75" customHeight="1" x14ac:dyDescent="0.3">
      <c r="A132" s="238" t="s">
        <v>20</v>
      </c>
      <c r="B132" s="16" t="s">
        <v>21</v>
      </c>
      <c r="C132" s="17">
        <v>150</v>
      </c>
      <c r="D132" s="18">
        <v>5.4</v>
      </c>
      <c r="E132" s="18">
        <v>4.3</v>
      </c>
      <c r="F132" s="18">
        <v>20</v>
      </c>
      <c r="G132" s="18">
        <v>145.5</v>
      </c>
      <c r="H132" s="17" t="s">
        <v>130</v>
      </c>
    </row>
    <row r="133" spans="1:8" s="6" customFormat="1" ht="21.75" customHeight="1" x14ac:dyDescent="0.3">
      <c r="A133" s="238"/>
      <c r="B133" s="17" t="s">
        <v>90</v>
      </c>
      <c r="C133" s="17">
        <v>10</v>
      </c>
      <c r="D133" s="18">
        <v>0.1</v>
      </c>
      <c r="E133" s="18">
        <v>7.3</v>
      </c>
      <c r="F133" s="18">
        <v>0.1</v>
      </c>
      <c r="G133" s="18">
        <v>66.099999999999994</v>
      </c>
      <c r="H133" s="17" t="s">
        <v>91</v>
      </c>
    </row>
    <row r="134" spans="1:8" s="6" customFormat="1" ht="21.75" customHeight="1" x14ac:dyDescent="0.3">
      <c r="A134" s="238"/>
      <c r="B134" s="17" t="s">
        <v>25</v>
      </c>
      <c r="C134" s="17">
        <v>80</v>
      </c>
      <c r="D134" s="18">
        <v>6.1</v>
      </c>
      <c r="E134" s="18">
        <v>0.6</v>
      </c>
      <c r="F134" s="18">
        <v>39.4</v>
      </c>
      <c r="G134" s="18">
        <v>187.5</v>
      </c>
      <c r="H134" s="17" t="s">
        <v>26</v>
      </c>
    </row>
    <row r="135" spans="1:8" s="6" customFormat="1" ht="21.75" customHeight="1" x14ac:dyDescent="0.3">
      <c r="A135" s="238"/>
      <c r="B135" s="17" t="s">
        <v>46</v>
      </c>
      <c r="C135" s="17">
        <v>200</v>
      </c>
      <c r="D135" s="18">
        <v>0.2</v>
      </c>
      <c r="E135" s="18">
        <v>0.1</v>
      </c>
      <c r="F135" s="18">
        <v>6.6</v>
      </c>
      <c r="G135" s="18">
        <v>27.9</v>
      </c>
      <c r="H135" s="17" t="s">
        <v>47</v>
      </c>
    </row>
    <row r="136" spans="1:8" s="6" customFormat="1" ht="21.75" customHeight="1" x14ac:dyDescent="0.3">
      <c r="A136" s="238">
        <v>4</v>
      </c>
      <c r="B136" s="17" t="s">
        <v>131</v>
      </c>
      <c r="C136" s="17">
        <v>100</v>
      </c>
      <c r="D136" s="18">
        <v>0.4</v>
      </c>
      <c r="E136" s="18">
        <v>0.4</v>
      </c>
      <c r="F136" s="18">
        <v>9.8000000000000007</v>
      </c>
      <c r="G136" s="18">
        <v>44.4</v>
      </c>
      <c r="H136" s="17" t="s">
        <v>26</v>
      </c>
    </row>
    <row r="137" spans="1:8" s="6" customFormat="1" ht="17.5" x14ac:dyDescent="0.3">
      <c r="A137" s="19" t="s">
        <v>29</v>
      </c>
      <c r="B137" s="19"/>
      <c r="C137" s="19">
        <f>SUM(C132:C136)</f>
        <v>540</v>
      </c>
      <c r="D137" s="21">
        <f>SUM(D132:D136)</f>
        <v>12.2</v>
      </c>
      <c r="E137" s="21">
        <f>SUM(E132:E136)</f>
        <v>12.7</v>
      </c>
      <c r="F137" s="21">
        <f>SUM(F132:F136)</f>
        <v>75.899999999999991</v>
      </c>
      <c r="G137" s="21">
        <f>SUM(G132:G136)</f>
        <v>471.4</v>
      </c>
      <c r="H137" s="22"/>
    </row>
    <row r="138" spans="1:8" s="6" customFormat="1" ht="18" x14ac:dyDescent="0.3">
      <c r="A138" s="238" t="s">
        <v>30</v>
      </c>
      <c r="B138" s="16" t="s">
        <v>42</v>
      </c>
      <c r="C138" s="17">
        <v>60</v>
      </c>
      <c r="D138" s="18">
        <v>0.9</v>
      </c>
      <c r="E138" s="18">
        <v>5.3</v>
      </c>
      <c r="F138" s="18">
        <v>5.8</v>
      </c>
      <c r="G138" s="18">
        <v>74.7</v>
      </c>
      <c r="H138" s="17" t="s">
        <v>178</v>
      </c>
    </row>
    <row r="139" spans="1:8" s="6" customFormat="1" ht="18" x14ac:dyDescent="0.3">
      <c r="A139" s="238">
        <v>2</v>
      </c>
      <c r="B139" s="17" t="s">
        <v>208</v>
      </c>
      <c r="C139" s="17">
        <v>200</v>
      </c>
      <c r="D139" s="18">
        <v>9.39</v>
      </c>
      <c r="E139" s="18">
        <v>6.07</v>
      </c>
      <c r="F139" s="18">
        <v>11.76</v>
      </c>
      <c r="G139" s="18">
        <v>139.19999999999999</v>
      </c>
      <c r="H139" s="17" t="s">
        <v>133</v>
      </c>
    </row>
    <row r="140" spans="1:8" s="6" customFormat="1" ht="18" x14ac:dyDescent="0.3">
      <c r="A140" s="238"/>
      <c r="B140" s="17" t="s">
        <v>134</v>
      </c>
      <c r="C140" s="17">
        <v>200</v>
      </c>
      <c r="D140" s="18">
        <v>15.32</v>
      </c>
      <c r="E140" s="18">
        <v>14.73</v>
      </c>
      <c r="F140" s="18">
        <v>38.58</v>
      </c>
      <c r="G140" s="18">
        <v>348.3</v>
      </c>
      <c r="H140" s="17" t="s">
        <v>135</v>
      </c>
    </row>
    <row r="141" spans="1:8" s="6" customFormat="1" ht="18" x14ac:dyDescent="0.3">
      <c r="A141" s="238"/>
      <c r="B141" s="17" t="s">
        <v>37</v>
      </c>
      <c r="C141" s="17">
        <v>80</v>
      </c>
      <c r="D141" s="18">
        <v>5.3</v>
      </c>
      <c r="E141" s="18">
        <v>1</v>
      </c>
      <c r="F141" s="18">
        <v>31.7</v>
      </c>
      <c r="G141" s="18">
        <v>156.5</v>
      </c>
      <c r="H141" s="17" t="s">
        <v>26</v>
      </c>
    </row>
    <row r="142" spans="1:8" s="6" customFormat="1" ht="18" x14ac:dyDescent="0.3">
      <c r="A142" s="238">
        <v>4</v>
      </c>
      <c r="B142" s="17" t="s">
        <v>98</v>
      </c>
      <c r="C142" s="17">
        <v>200</v>
      </c>
      <c r="D142" s="18">
        <v>0.1</v>
      </c>
      <c r="E142" s="18">
        <v>0</v>
      </c>
      <c r="F142" s="18">
        <v>7</v>
      </c>
      <c r="G142" s="18">
        <v>28.8</v>
      </c>
      <c r="H142" s="17" t="s">
        <v>136</v>
      </c>
    </row>
    <row r="143" spans="1:8" s="6" customFormat="1" ht="17.5" x14ac:dyDescent="0.3">
      <c r="A143" s="19" t="s">
        <v>40</v>
      </c>
      <c r="B143" s="19"/>
      <c r="C143" s="19">
        <f>SUM(C138:C142)</f>
        <v>740</v>
      </c>
      <c r="D143" s="21">
        <f>SUM(D138:D142)</f>
        <v>31.01</v>
      </c>
      <c r="E143" s="21">
        <f>SUM(E138:E142)</f>
        <v>27.1</v>
      </c>
      <c r="F143" s="21">
        <f>SUM(F138:F142)</f>
        <v>94.84</v>
      </c>
      <c r="G143" s="21">
        <f>SUM(G138:G142)</f>
        <v>747.5</v>
      </c>
      <c r="H143" s="22"/>
    </row>
    <row r="144" spans="1:8" s="6" customFormat="1" ht="17.5" x14ac:dyDescent="0.3">
      <c r="A144" s="240" t="s">
        <v>142</v>
      </c>
      <c r="B144" s="240"/>
      <c r="C144" s="36">
        <f>(C137+C123+C110+C98+C85+C71+C57+C43+C30+C17)/10</f>
        <v>505</v>
      </c>
      <c r="D144" s="66">
        <f>(D137+D123+D110+D98+D85+D71+D57+D43+D30+D17)/10</f>
        <v>18.414999999999996</v>
      </c>
      <c r="E144" s="66">
        <f>(E137+E123+E110+E98+E85+E71+E57+E43+E30+E17)/10</f>
        <v>15.137</v>
      </c>
      <c r="F144" s="66">
        <f>(F137+F123+F110+F98+F85+F71+F57+F43+F30+F17)/10</f>
        <v>88.148999999999987</v>
      </c>
      <c r="G144" s="66">
        <f>(G137+G123+G110+G98+G85+G71+G57+G43+G30+G17)/10</f>
        <v>563.24</v>
      </c>
      <c r="H144" s="22"/>
    </row>
    <row r="145" spans="1:8" s="6" customFormat="1" ht="17.5" x14ac:dyDescent="0.3">
      <c r="A145" s="240" t="s">
        <v>143</v>
      </c>
      <c r="B145" s="240"/>
      <c r="C145" s="36">
        <f>(C143+C130+C117+C104+C92+C78+C64+C50+C37+C24)/10</f>
        <v>776</v>
      </c>
      <c r="D145" s="66">
        <f>(D143+D130+D117+D104+D92+D78+D64+D50+D37+D24)/10</f>
        <v>36.043999999999997</v>
      </c>
      <c r="E145" s="66">
        <f>(E143+E130+E117+E104+E92+E78+E64+E50+E37+E24)/10</f>
        <v>28.776999999999997</v>
      </c>
      <c r="F145" s="66">
        <f>(F143+F130+F117+F104+F92+F78+F64+F50+F37+F24)/10</f>
        <v>98.777000000000015</v>
      </c>
      <c r="G145" s="66">
        <f>(G143+G130+G117+G104+G92+G78+G64+G50+G37+G24)/10</f>
        <v>805.07999999999993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1281</v>
      </c>
      <c r="D146" s="66">
        <f>D144+D145</f>
        <v>54.458999999999989</v>
      </c>
      <c r="E146" s="66">
        <f>E144+E145</f>
        <v>43.914000000000001</v>
      </c>
      <c r="F146" s="66">
        <f>F144+F145</f>
        <v>186.92599999999999</v>
      </c>
      <c r="G146" s="66">
        <f>G144+G145</f>
        <v>1368.32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25.5" customHeight="1" x14ac:dyDescent="0.3">
      <c r="A148" s="241" t="s">
        <v>146</v>
      </c>
      <c r="B148" s="241"/>
      <c r="C148" s="241"/>
      <c r="D148" s="241"/>
      <c r="E148" s="241"/>
      <c r="F148" s="241"/>
      <c r="G148" s="241"/>
      <c r="H148" s="43"/>
    </row>
    <row r="149" spans="1:8" s="6" customFormat="1" ht="26.25" customHeight="1" x14ac:dyDescent="0.3">
      <c r="A149" s="241" t="s">
        <v>147</v>
      </c>
      <c r="B149" s="241"/>
      <c r="C149" s="241"/>
      <c r="D149" s="241"/>
      <c r="E149" s="241"/>
      <c r="F149" s="241"/>
      <c r="G149" s="241"/>
      <c r="H149" s="241"/>
    </row>
    <row r="150" spans="1:8" s="6" customFormat="1" ht="22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44"/>
    </row>
    <row r="151" spans="1:8" s="6" customFormat="1" ht="31.5" customHeight="1" x14ac:dyDescent="0.3">
      <c r="A151" s="241" t="s">
        <v>149</v>
      </c>
      <c r="B151" s="241"/>
      <c r="C151" s="241"/>
      <c r="D151" s="241"/>
      <c r="E151" s="241"/>
      <c r="F151" s="241"/>
      <c r="G151" s="241"/>
      <c r="H151" s="241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6.5" x14ac:dyDescent="0.35">
      <c r="A161" s="244"/>
      <c r="B161" s="244"/>
      <c r="C161" s="244"/>
      <c r="D161" s="48" t="s">
        <v>217</v>
      </c>
      <c r="E161" s="48" t="s">
        <v>218</v>
      </c>
      <c r="F161" s="46"/>
      <c r="G161" s="47"/>
    </row>
    <row r="162" spans="1:7" ht="17.5" x14ac:dyDescent="0.35">
      <c r="A162" s="49" t="s">
        <v>219</v>
      </c>
      <c r="B162" s="50">
        <v>503.3</v>
      </c>
      <c r="C162" s="50">
        <v>500</v>
      </c>
      <c r="D162" s="51">
        <v>1.02</v>
      </c>
      <c r="E162" s="51">
        <v>0.21</v>
      </c>
      <c r="F162" s="52"/>
      <c r="G162" s="53"/>
    </row>
    <row r="163" spans="1:7" ht="17.5" x14ac:dyDescent="0.35">
      <c r="A163" s="49" t="s">
        <v>220</v>
      </c>
      <c r="B163" s="50">
        <v>553</v>
      </c>
      <c r="C163" s="50" t="s">
        <v>221</v>
      </c>
      <c r="D163" s="51">
        <v>1.1200000000000001</v>
      </c>
      <c r="E163" s="51">
        <v>0.22</v>
      </c>
      <c r="F163" s="46"/>
      <c r="G163" s="47"/>
    </row>
    <row r="164" spans="1:7" ht="17.5" x14ac:dyDescent="0.35">
      <c r="A164" s="49" t="s">
        <v>222</v>
      </c>
      <c r="B164" s="50">
        <v>18.37</v>
      </c>
      <c r="C164" s="54">
        <v>15.4</v>
      </c>
      <c r="D164" s="51">
        <v>1.19</v>
      </c>
      <c r="E164" s="51">
        <v>0.24</v>
      </c>
      <c r="F164" s="46"/>
      <c r="G164" s="47"/>
    </row>
    <row r="165" spans="1:7" ht="17.5" x14ac:dyDescent="0.35">
      <c r="A165" s="49" t="s">
        <v>223</v>
      </c>
      <c r="B165" s="50">
        <v>20.32</v>
      </c>
      <c r="C165" s="54">
        <v>15.8</v>
      </c>
      <c r="D165" s="51">
        <v>1.29</v>
      </c>
      <c r="E165" s="51">
        <v>0.26</v>
      </c>
      <c r="F165" s="46"/>
      <c r="G165" s="47"/>
    </row>
    <row r="166" spans="1:7" ht="17.5" x14ac:dyDescent="0.35">
      <c r="A166" s="49" t="s">
        <v>224</v>
      </c>
      <c r="B166" s="50">
        <v>74.16</v>
      </c>
      <c r="C166" s="50">
        <v>67</v>
      </c>
      <c r="D166" s="51">
        <v>1.1100000000000001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4.8099999999999996</v>
      </c>
      <c r="C167" s="50">
        <v>12</v>
      </c>
      <c r="D167" s="51">
        <v>0.4</v>
      </c>
      <c r="E167" s="51">
        <v>0.08</v>
      </c>
      <c r="F167" s="46"/>
      <c r="G167" s="47"/>
    </row>
    <row r="168" spans="1:7" ht="17.5" x14ac:dyDescent="0.35">
      <c r="A168" s="49" t="s">
        <v>226</v>
      </c>
      <c r="B168" s="50">
        <v>0.2</v>
      </c>
      <c r="C168" s="50" t="s">
        <v>227</v>
      </c>
      <c r="D168" s="51">
        <v>0.83</v>
      </c>
      <c r="E168" s="51">
        <v>0.17</v>
      </c>
      <c r="F168" s="46"/>
      <c r="G168" s="47"/>
    </row>
    <row r="169" spans="1:7" ht="17.5" x14ac:dyDescent="0.35">
      <c r="A169" s="49" t="s">
        <v>228</v>
      </c>
      <c r="B169" s="50">
        <v>0.28999999999999998</v>
      </c>
      <c r="C169" s="50" t="s">
        <v>229</v>
      </c>
      <c r="D169" s="51">
        <v>1.04</v>
      </c>
      <c r="E169" s="51">
        <v>0.21</v>
      </c>
      <c r="F169" s="46"/>
      <c r="G169" s="47"/>
    </row>
    <row r="170" spans="1:7" ht="17.5" x14ac:dyDescent="0.35">
      <c r="A170" s="49" t="s">
        <v>230</v>
      </c>
      <c r="B170" s="50">
        <v>328.86</v>
      </c>
      <c r="C170" s="50">
        <v>140</v>
      </c>
      <c r="D170" s="51">
        <v>2.35</v>
      </c>
      <c r="E170" s="51">
        <v>0.47</v>
      </c>
      <c r="F170" s="46"/>
      <c r="G170" s="47"/>
    </row>
    <row r="171" spans="1:7" ht="17.5" x14ac:dyDescent="0.35">
      <c r="A171" s="49" t="s">
        <v>231</v>
      </c>
      <c r="B171" s="50">
        <v>272.14</v>
      </c>
      <c r="C171" s="50">
        <v>220</v>
      </c>
      <c r="D171" s="51">
        <v>1.24</v>
      </c>
      <c r="E171" s="51">
        <v>0.25</v>
      </c>
      <c r="F171" s="46"/>
      <c r="G171" s="47"/>
    </row>
    <row r="172" spans="1:7" ht="17.5" x14ac:dyDescent="0.35">
      <c r="A172" s="55" t="s">
        <v>232</v>
      </c>
      <c r="B172" s="56">
        <v>56.29</v>
      </c>
      <c r="C172" s="56">
        <v>50</v>
      </c>
      <c r="D172" s="57">
        <v>1.1299999999999999</v>
      </c>
      <c r="E172" s="57">
        <v>0.23</v>
      </c>
      <c r="F172" s="47"/>
      <c r="G172" s="47"/>
    </row>
    <row r="173" spans="1:7" ht="17.5" x14ac:dyDescent="0.35">
      <c r="A173" s="55" t="s">
        <v>233</v>
      </c>
      <c r="B173" s="56">
        <v>3.12</v>
      </c>
      <c r="C173" s="58">
        <v>2.4</v>
      </c>
      <c r="D173" s="57">
        <v>1.3</v>
      </c>
      <c r="E173" s="57">
        <v>0.26</v>
      </c>
      <c r="F173" s="47"/>
      <c r="G173" s="47"/>
    </row>
    <row r="174" spans="1:7" ht="17.5" x14ac:dyDescent="0.35">
      <c r="A174" s="55" t="s">
        <v>234</v>
      </c>
      <c r="B174" s="56">
        <v>331.51</v>
      </c>
      <c r="C174" s="56">
        <v>220</v>
      </c>
      <c r="D174" s="57">
        <v>1.51</v>
      </c>
      <c r="E174" s="57">
        <v>0.3</v>
      </c>
      <c r="F174" s="47"/>
      <c r="G174" s="47"/>
    </row>
    <row r="175" spans="1:7" ht="17.5" x14ac:dyDescent="0.35">
      <c r="A175" s="55" t="s">
        <v>235</v>
      </c>
      <c r="B175" s="56">
        <v>46.69</v>
      </c>
      <c r="C175" s="56">
        <v>20</v>
      </c>
      <c r="D175" s="57">
        <v>2.33</v>
      </c>
      <c r="E175" s="57">
        <v>0.47</v>
      </c>
      <c r="F175" s="47"/>
      <c r="G175" s="47"/>
    </row>
    <row r="176" spans="1:7" ht="17.5" x14ac:dyDescent="0.35">
      <c r="A176" s="55" t="s">
        <v>236</v>
      </c>
      <c r="B176" s="56">
        <v>22.82</v>
      </c>
      <c r="C176" s="56">
        <v>6</v>
      </c>
      <c r="D176" s="57">
        <v>3.8</v>
      </c>
      <c r="E176" s="57">
        <v>0.76</v>
      </c>
      <c r="F176" s="47"/>
      <c r="G176" s="47"/>
    </row>
    <row r="177" spans="1:7" ht="21.75" customHeight="1" x14ac:dyDescent="0.35">
      <c r="A177" s="246" t="s">
        <v>237</v>
      </c>
      <c r="B177" s="246"/>
      <c r="C177" s="246"/>
      <c r="D177" s="246"/>
    </row>
    <row r="178" spans="1:7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</row>
    <row r="179" spans="1:7" ht="15.75" customHeight="1" x14ac:dyDescent="0.35">
      <c r="A179" s="244"/>
      <c r="B179" s="244"/>
      <c r="C179" s="244"/>
      <c r="D179" s="59" t="s">
        <v>240</v>
      </c>
      <c r="E179" s="59" t="s">
        <v>218</v>
      </c>
      <c r="F179" s="46"/>
      <c r="G179" s="46"/>
    </row>
    <row r="180" spans="1:7" ht="17.5" x14ac:dyDescent="0.35">
      <c r="A180" s="49" t="s">
        <v>219</v>
      </c>
      <c r="B180" s="54">
        <v>787.5</v>
      </c>
      <c r="C180" s="54">
        <v>700</v>
      </c>
      <c r="D180" s="51">
        <v>1.1100000000000001</v>
      </c>
      <c r="E180" s="51">
        <v>0.33</v>
      </c>
      <c r="F180" s="52"/>
      <c r="G180" s="60"/>
    </row>
    <row r="181" spans="1:7" ht="17.5" x14ac:dyDescent="0.35">
      <c r="A181" s="49" t="s">
        <v>220</v>
      </c>
      <c r="B181" s="54">
        <v>723.2</v>
      </c>
      <c r="C181" s="54" t="s">
        <v>241</v>
      </c>
      <c r="D181" s="51">
        <v>1.05</v>
      </c>
      <c r="E181" s="51">
        <v>0.31</v>
      </c>
      <c r="F181" s="46"/>
      <c r="G181" s="46"/>
    </row>
    <row r="182" spans="1:7" ht="17.5" x14ac:dyDescent="0.35">
      <c r="A182" s="49" t="s">
        <v>222</v>
      </c>
      <c r="B182" s="54">
        <v>35.07</v>
      </c>
      <c r="C182" s="54">
        <v>23.1</v>
      </c>
      <c r="D182" s="51">
        <v>1.52</v>
      </c>
      <c r="E182" s="51">
        <v>0.46</v>
      </c>
      <c r="F182" s="46"/>
      <c r="G182" s="46"/>
    </row>
    <row r="183" spans="1:7" ht="17.5" x14ac:dyDescent="0.35">
      <c r="A183" s="49" t="s">
        <v>223</v>
      </c>
      <c r="B183" s="54">
        <v>25.68</v>
      </c>
      <c r="C183" s="54">
        <v>23.7</v>
      </c>
      <c r="D183" s="51">
        <v>1.08</v>
      </c>
      <c r="E183" s="51">
        <v>0.33</v>
      </c>
      <c r="F183" s="46"/>
      <c r="G183" s="46"/>
    </row>
    <row r="184" spans="1:7" ht="17.5" x14ac:dyDescent="0.35">
      <c r="A184" s="49" t="s">
        <v>224</v>
      </c>
      <c r="B184" s="54">
        <v>101.92</v>
      </c>
      <c r="C184" s="54" t="s">
        <v>242</v>
      </c>
      <c r="D184" s="51">
        <v>1.01</v>
      </c>
      <c r="E184" s="51">
        <v>0.3</v>
      </c>
      <c r="F184" s="46"/>
      <c r="G184" s="46"/>
    </row>
    <row r="185" spans="1:7" ht="17.5" x14ac:dyDescent="0.35">
      <c r="A185" s="49" t="s">
        <v>225</v>
      </c>
      <c r="B185" s="54">
        <v>31.56</v>
      </c>
      <c r="C185" s="54">
        <v>18</v>
      </c>
      <c r="D185" s="51">
        <v>1.75</v>
      </c>
      <c r="E185" s="51">
        <v>0.53</v>
      </c>
      <c r="F185" s="46"/>
      <c r="G185" s="46"/>
    </row>
    <row r="186" spans="1:7" ht="17.5" x14ac:dyDescent="0.35">
      <c r="A186" s="49" t="s">
        <v>226</v>
      </c>
      <c r="B186" s="54">
        <v>0.41</v>
      </c>
      <c r="C186" s="54" t="s">
        <v>243</v>
      </c>
      <c r="D186" s="51">
        <v>1.1399999999999999</v>
      </c>
      <c r="E186" s="51">
        <v>0.34</v>
      </c>
      <c r="F186" s="46"/>
      <c r="G186" s="46"/>
    </row>
    <row r="187" spans="1:7" ht="17.5" x14ac:dyDescent="0.35">
      <c r="A187" s="49" t="s">
        <v>228</v>
      </c>
      <c r="B187" s="54">
        <v>0.41</v>
      </c>
      <c r="C187" s="54" t="s">
        <v>244</v>
      </c>
      <c r="D187" s="51">
        <v>0.98</v>
      </c>
      <c r="E187" s="51">
        <v>0.28999999999999998</v>
      </c>
      <c r="F187" s="46"/>
      <c r="G187" s="46"/>
    </row>
    <row r="188" spans="1:7" ht="17.5" x14ac:dyDescent="0.35">
      <c r="A188" s="49" t="s">
        <v>230</v>
      </c>
      <c r="B188" s="54">
        <v>596.91999999999996</v>
      </c>
      <c r="C188" s="54">
        <v>210</v>
      </c>
      <c r="D188" s="51">
        <v>2.84</v>
      </c>
      <c r="E188" s="51">
        <v>0.85</v>
      </c>
      <c r="F188" s="46"/>
      <c r="G188" s="46"/>
    </row>
    <row r="189" spans="1:7" ht="17.5" x14ac:dyDescent="0.35">
      <c r="A189" s="49" t="s">
        <v>231</v>
      </c>
      <c r="B189" s="54">
        <v>283.44</v>
      </c>
      <c r="C189" s="54">
        <v>330</v>
      </c>
      <c r="D189" s="51">
        <v>0.86</v>
      </c>
      <c r="E189" s="51">
        <v>0.26</v>
      </c>
      <c r="F189" s="46"/>
      <c r="G189" s="46"/>
    </row>
    <row r="190" spans="1:7" ht="17.5" x14ac:dyDescent="0.35">
      <c r="A190" s="49" t="s">
        <v>232</v>
      </c>
      <c r="B190" s="54">
        <v>175.22</v>
      </c>
      <c r="C190" s="54">
        <v>75</v>
      </c>
      <c r="D190" s="51">
        <v>2.34</v>
      </c>
      <c r="E190" s="51">
        <v>0.7</v>
      </c>
      <c r="F190" s="46"/>
      <c r="G190" s="46"/>
    </row>
    <row r="191" spans="1:7" ht="17.5" x14ac:dyDescent="0.35">
      <c r="A191" s="49" t="s">
        <v>233</v>
      </c>
      <c r="B191" s="54">
        <v>8.5399999999999991</v>
      </c>
      <c r="C191" s="54">
        <v>3.6</v>
      </c>
      <c r="D191" s="51">
        <v>2.37</v>
      </c>
      <c r="E191" s="51">
        <v>0.98</v>
      </c>
      <c r="F191" s="46"/>
      <c r="G191" s="46"/>
    </row>
    <row r="192" spans="1:7" ht="17.5" x14ac:dyDescent="0.35">
      <c r="A192" s="49" t="s">
        <v>234</v>
      </c>
      <c r="B192" s="54">
        <v>1235.83</v>
      </c>
      <c r="C192" s="54">
        <v>330</v>
      </c>
      <c r="D192" s="51">
        <v>3.74</v>
      </c>
      <c r="E192" s="51">
        <v>1.1200000000000001</v>
      </c>
      <c r="F192" s="46"/>
      <c r="G192" s="46"/>
    </row>
    <row r="193" spans="1:8" ht="17.5" x14ac:dyDescent="0.35">
      <c r="A193" s="49" t="s">
        <v>235</v>
      </c>
      <c r="B193" s="54">
        <v>98.18</v>
      </c>
      <c r="C193" s="54">
        <v>30</v>
      </c>
      <c r="D193" s="51">
        <v>3.27</v>
      </c>
      <c r="E193" s="51">
        <v>0.98</v>
      </c>
      <c r="F193" s="46"/>
      <c r="G193" s="46"/>
    </row>
    <row r="194" spans="1:8" ht="17.5" x14ac:dyDescent="0.35">
      <c r="A194" s="49" t="s">
        <v>236</v>
      </c>
      <c r="B194" s="54">
        <v>21.24</v>
      </c>
      <c r="C194" s="54">
        <v>9</v>
      </c>
      <c r="D194" s="51">
        <v>2.36</v>
      </c>
      <c r="E194" s="51">
        <v>0.71</v>
      </c>
      <c r="F194" s="46"/>
      <c r="G194" s="46"/>
    </row>
    <row r="195" spans="1:8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55">
    <mergeCell ref="A178:A179"/>
    <mergeCell ref="B178:B179"/>
    <mergeCell ref="C178:C179"/>
    <mergeCell ref="D178:E178"/>
    <mergeCell ref="A195:H195"/>
    <mergeCell ref="A160:A161"/>
    <mergeCell ref="B160:B161"/>
    <mergeCell ref="C160:C161"/>
    <mergeCell ref="D160:E160"/>
    <mergeCell ref="A177:D177"/>
    <mergeCell ref="A155:H155"/>
    <mergeCell ref="A156:H156"/>
    <mergeCell ref="A157:H157"/>
    <mergeCell ref="A158:H158"/>
    <mergeCell ref="A159:D159"/>
    <mergeCell ref="A149:H149"/>
    <mergeCell ref="A150:G150"/>
    <mergeCell ref="A151:H151"/>
    <mergeCell ref="A153:H153"/>
    <mergeCell ref="A154:H154"/>
    <mergeCell ref="A138:A142"/>
    <mergeCell ref="A144:B144"/>
    <mergeCell ref="A145:B145"/>
    <mergeCell ref="A146:B146"/>
    <mergeCell ref="A148:G148"/>
    <mergeCell ref="A106:A109"/>
    <mergeCell ref="A111:A115"/>
    <mergeCell ref="A119:A122"/>
    <mergeCell ref="A124:A128"/>
    <mergeCell ref="A132:A136"/>
    <mergeCell ref="A72:A76"/>
    <mergeCell ref="A81:A84"/>
    <mergeCell ref="A86:A91"/>
    <mergeCell ref="A94:A97"/>
    <mergeCell ref="A99:A103"/>
    <mergeCell ref="A39:A42"/>
    <mergeCell ref="A44:A47"/>
    <mergeCell ref="A52:A56"/>
    <mergeCell ref="A58:A63"/>
    <mergeCell ref="A66:A70"/>
    <mergeCell ref="H8:H9"/>
    <mergeCell ref="A12:A16"/>
    <mergeCell ref="A18:A23"/>
    <mergeCell ref="A26:A29"/>
    <mergeCell ref="A31:A36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zoomScaleNormal="100" workbookViewId="0">
      <selection activeCell="J44" sqref="J44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10" max="10" width="21.7265625" customWidth="1"/>
    <col min="201" max="201" width="28.453125" customWidth="1"/>
    <col min="202" max="202" width="39.54296875" customWidth="1"/>
    <col min="203" max="203" width="14.1796875" customWidth="1"/>
    <col min="204" max="207" width="16.1796875" customWidth="1"/>
    <col min="208" max="208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7" max="457" width="28.453125" customWidth="1"/>
    <col min="458" max="458" width="39.54296875" customWidth="1"/>
    <col min="459" max="459" width="14.1796875" customWidth="1"/>
    <col min="460" max="463" width="16.1796875" customWidth="1"/>
    <col min="464" max="464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3" max="713" width="28.453125" customWidth="1"/>
    <col min="714" max="714" width="39.54296875" customWidth="1"/>
    <col min="715" max="715" width="14.1796875" customWidth="1"/>
    <col min="716" max="719" width="16.1796875" customWidth="1"/>
    <col min="720" max="720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69" max="969" width="28.453125" customWidth="1"/>
    <col min="970" max="970" width="39.54296875" customWidth="1"/>
    <col min="971" max="971" width="14.1796875" customWidth="1"/>
    <col min="972" max="975" width="16.1796875" customWidth="1"/>
    <col min="976" max="976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5" max="1225" width="28.453125" customWidth="1"/>
    <col min="1226" max="1226" width="39.54296875" customWidth="1"/>
    <col min="1227" max="1227" width="14.1796875" customWidth="1"/>
    <col min="1228" max="1231" width="16.1796875" customWidth="1"/>
    <col min="1232" max="1232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1" max="1481" width="28.453125" customWidth="1"/>
    <col min="1482" max="1482" width="39.54296875" customWidth="1"/>
    <col min="1483" max="1483" width="14.1796875" customWidth="1"/>
    <col min="1484" max="1487" width="16.1796875" customWidth="1"/>
    <col min="1488" max="1488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7" max="1737" width="28.453125" customWidth="1"/>
    <col min="1738" max="1738" width="39.54296875" customWidth="1"/>
    <col min="1739" max="1739" width="14.1796875" customWidth="1"/>
    <col min="1740" max="1743" width="16.1796875" customWidth="1"/>
    <col min="1744" max="1744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3" max="1993" width="28.453125" customWidth="1"/>
    <col min="1994" max="1994" width="39.54296875" customWidth="1"/>
    <col min="1995" max="1995" width="14.1796875" customWidth="1"/>
    <col min="1996" max="1999" width="16.1796875" customWidth="1"/>
    <col min="2000" max="2000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49" max="2249" width="28.453125" customWidth="1"/>
    <col min="2250" max="2250" width="39.54296875" customWidth="1"/>
    <col min="2251" max="2251" width="14.1796875" customWidth="1"/>
    <col min="2252" max="2255" width="16.1796875" customWidth="1"/>
    <col min="2256" max="2256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5" max="2505" width="28.453125" customWidth="1"/>
    <col min="2506" max="2506" width="39.54296875" customWidth="1"/>
    <col min="2507" max="2507" width="14.1796875" customWidth="1"/>
    <col min="2508" max="2511" width="16.1796875" customWidth="1"/>
    <col min="2512" max="2512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1" max="2761" width="28.453125" customWidth="1"/>
    <col min="2762" max="2762" width="39.54296875" customWidth="1"/>
    <col min="2763" max="2763" width="14.1796875" customWidth="1"/>
    <col min="2764" max="2767" width="16.1796875" customWidth="1"/>
    <col min="2768" max="2768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7" max="3017" width="28.453125" customWidth="1"/>
    <col min="3018" max="3018" width="39.54296875" customWidth="1"/>
    <col min="3019" max="3019" width="14.1796875" customWidth="1"/>
    <col min="3020" max="3023" width="16.1796875" customWidth="1"/>
    <col min="3024" max="3024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3" max="3273" width="28.453125" customWidth="1"/>
    <col min="3274" max="3274" width="39.54296875" customWidth="1"/>
    <col min="3275" max="3275" width="14.1796875" customWidth="1"/>
    <col min="3276" max="3279" width="16.1796875" customWidth="1"/>
    <col min="3280" max="3280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29" max="3529" width="28.453125" customWidth="1"/>
    <col min="3530" max="3530" width="39.54296875" customWidth="1"/>
    <col min="3531" max="3531" width="14.1796875" customWidth="1"/>
    <col min="3532" max="3535" width="16.1796875" customWidth="1"/>
    <col min="3536" max="3536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5" max="3785" width="28.453125" customWidth="1"/>
    <col min="3786" max="3786" width="39.54296875" customWidth="1"/>
    <col min="3787" max="3787" width="14.1796875" customWidth="1"/>
    <col min="3788" max="3791" width="16.1796875" customWidth="1"/>
    <col min="3792" max="3792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1" max="4041" width="28.453125" customWidth="1"/>
    <col min="4042" max="4042" width="39.54296875" customWidth="1"/>
    <col min="4043" max="4043" width="14.1796875" customWidth="1"/>
    <col min="4044" max="4047" width="16.1796875" customWidth="1"/>
    <col min="4048" max="4048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7" max="4297" width="28.453125" customWidth="1"/>
    <col min="4298" max="4298" width="39.54296875" customWidth="1"/>
    <col min="4299" max="4299" width="14.1796875" customWidth="1"/>
    <col min="4300" max="4303" width="16.1796875" customWidth="1"/>
    <col min="4304" max="4304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3" max="4553" width="28.453125" customWidth="1"/>
    <col min="4554" max="4554" width="39.54296875" customWidth="1"/>
    <col min="4555" max="4555" width="14.1796875" customWidth="1"/>
    <col min="4556" max="4559" width="16.1796875" customWidth="1"/>
    <col min="4560" max="4560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09" max="4809" width="28.453125" customWidth="1"/>
    <col min="4810" max="4810" width="39.54296875" customWidth="1"/>
    <col min="4811" max="4811" width="14.1796875" customWidth="1"/>
    <col min="4812" max="4815" width="16.1796875" customWidth="1"/>
    <col min="4816" max="4816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5" max="5065" width="28.453125" customWidth="1"/>
    <col min="5066" max="5066" width="39.54296875" customWidth="1"/>
    <col min="5067" max="5067" width="14.1796875" customWidth="1"/>
    <col min="5068" max="5071" width="16.1796875" customWidth="1"/>
    <col min="5072" max="5072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1" max="5321" width="28.453125" customWidth="1"/>
    <col min="5322" max="5322" width="39.54296875" customWidth="1"/>
    <col min="5323" max="5323" width="14.1796875" customWidth="1"/>
    <col min="5324" max="5327" width="16.1796875" customWidth="1"/>
    <col min="5328" max="5328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7" max="5577" width="28.453125" customWidth="1"/>
    <col min="5578" max="5578" width="39.54296875" customWidth="1"/>
    <col min="5579" max="5579" width="14.1796875" customWidth="1"/>
    <col min="5580" max="5583" width="16.1796875" customWidth="1"/>
    <col min="5584" max="5584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3" max="5833" width="28.453125" customWidth="1"/>
    <col min="5834" max="5834" width="39.54296875" customWidth="1"/>
    <col min="5835" max="5835" width="14.1796875" customWidth="1"/>
    <col min="5836" max="5839" width="16.1796875" customWidth="1"/>
    <col min="5840" max="5840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89" max="6089" width="28.453125" customWidth="1"/>
    <col min="6090" max="6090" width="39.54296875" customWidth="1"/>
    <col min="6091" max="6091" width="14.1796875" customWidth="1"/>
    <col min="6092" max="6095" width="16.1796875" customWidth="1"/>
    <col min="6096" max="6096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5" max="6345" width="28.453125" customWidth="1"/>
    <col min="6346" max="6346" width="39.54296875" customWidth="1"/>
    <col min="6347" max="6347" width="14.1796875" customWidth="1"/>
    <col min="6348" max="6351" width="16.1796875" customWidth="1"/>
    <col min="6352" max="6352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1" max="6601" width="28.453125" customWidth="1"/>
    <col min="6602" max="6602" width="39.54296875" customWidth="1"/>
    <col min="6603" max="6603" width="14.1796875" customWidth="1"/>
    <col min="6604" max="6607" width="16.1796875" customWidth="1"/>
    <col min="6608" max="6608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7" max="6857" width="28.453125" customWidth="1"/>
    <col min="6858" max="6858" width="39.54296875" customWidth="1"/>
    <col min="6859" max="6859" width="14.1796875" customWidth="1"/>
    <col min="6860" max="6863" width="16.1796875" customWidth="1"/>
    <col min="6864" max="6864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3" max="7113" width="28.453125" customWidth="1"/>
    <col min="7114" max="7114" width="39.54296875" customWidth="1"/>
    <col min="7115" max="7115" width="14.1796875" customWidth="1"/>
    <col min="7116" max="7119" width="16.1796875" customWidth="1"/>
    <col min="7120" max="7120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69" max="7369" width="28.453125" customWidth="1"/>
    <col min="7370" max="7370" width="39.54296875" customWidth="1"/>
    <col min="7371" max="7371" width="14.1796875" customWidth="1"/>
    <col min="7372" max="7375" width="16.1796875" customWidth="1"/>
    <col min="7376" max="7376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5" max="7625" width="28.453125" customWidth="1"/>
    <col min="7626" max="7626" width="39.54296875" customWidth="1"/>
    <col min="7627" max="7627" width="14.1796875" customWidth="1"/>
    <col min="7628" max="7631" width="16.1796875" customWidth="1"/>
    <col min="7632" max="7632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1" max="7881" width="28.453125" customWidth="1"/>
    <col min="7882" max="7882" width="39.54296875" customWidth="1"/>
    <col min="7883" max="7883" width="14.1796875" customWidth="1"/>
    <col min="7884" max="7887" width="16.1796875" customWidth="1"/>
    <col min="7888" max="7888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7" max="8137" width="28.453125" customWidth="1"/>
    <col min="8138" max="8138" width="39.54296875" customWidth="1"/>
    <col min="8139" max="8139" width="14.1796875" customWidth="1"/>
    <col min="8140" max="8143" width="16.1796875" customWidth="1"/>
    <col min="8144" max="8144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3" max="8393" width="28.453125" customWidth="1"/>
    <col min="8394" max="8394" width="39.54296875" customWidth="1"/>
    <col min="8395" max="8395" width="14.1796875" customWidth="1"/>
    <col min="8396" max="8399" width="16.1796875" customWidth="1"/>
    <col min="8400" max="8400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49" max="8649" width="28.453125" customWidth="1"/>
    <col min="8650" max="8650" width="39.54296875" customWidth="1"/>
    <col min="8651" max="8651" width="14.1796875" customWidth="1"/>
    <col min="8652" max="8655" width="16.1796875" customWidth="1"/>
    <col min="8656" max="8656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5" max="8905" width="28.453125" customWidth="1"/>
    <col min="8906" max="8906" width="39.54296875" customWidth="1"/>
    <col min="8907" max="8907" width="14.1796875" customWidth="1"/>
    <col min="8908" max="8911" width="16.1796875" customWidth="1"/>
    <col min="8912" max="8912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1" max="9161" width="28.453125" customWidth="1"/>
    <col min="9162" max="9162" width="39.54296875" customWidth="1"/>
    <col min="9163" max="9163" width="14.1796875" customWidth="1"/>
    <col min="9164" max="9167" width="16.1796875" customWidth="1"/>
    <col min="9168" max="9168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7" max="9417" width="28.453125" customWidth="1"/>
    <col min="9418" max="9418" width="39.54296875" customWidth="1"/>
    <col min="9419" max="9419" width="14.1796875" customWidth="1"/>
    <col min="9420" max="9423" width="16.1796875" customWidth="1"/>
    <col min="9424" max="9424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3" max="9673" width="28.453125" customWidth="1"/>
    <col min="9674" max="9674" width="39.54296875" customWidth="1"/>
    <col min="9675" max="9675" width="14.1796875" customWidth="1"/>
    <col min="9676" max="9679" width="16.1796875" customWidth="1"/>
    <col min="9680" max="9680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29" max="9929" width="28.453125" customWidth="1"/>
    <col min="9930" max="9930" width="39.54296875" customWidth="1"/>
    <col min="9931" max="9931" width="14.1796875" customWidth="1"/>
    <col min="9932" max="9935" width="16.1796875" customWidth="1"/>
    <col min="9936" max="9936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5" max="10185" width="28.453125" customWidth="1"/>
    <col min="10186" max="10186" width="39.54296875" customWidth="1"/>
    <col min="10187" max="10187" width="14.1796875" customWidth="1"/>
    <col min="10188" max="10191" width="16.1796875" customWidth="1"/>
    <col min="10192" max="10192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1" max="10441" width="28.453125" customWidth="1"/>
    <col min="10442" max="10442" width="39.54296875" customWidth="1"/>
    <col min="10443" max="10443" width="14.1796875" customWidth="1"/>
    <col min="10444" max="10447" width="16.1796875" customWidth="1"/>
    <col min="10448" max="10448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7" max="10697" width="28.453125" customWidth="1"/>
    <col min="10698" max="10698" width="39.54296875" customWidth="1"/>
    <col min="10699" max="10699" width="14.1796875" customWidth="1"/>
    <col min="10700" max="10703" width="16.1796875" customWidth="1"/>
    <col min="10704" max="10704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3" max="10953" width="28.453125" customWidth="1"/>
    <col min="10954" max="10954" width="39.54296875" customWidth="1"/>
    <col min="10955" max="10955" width="14.1796875" customWidth="1"/>
    <col min="10956" max="10959" width="16.1796875" customWidth="1"/>
    <col min="10960" max="10960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09" max="11209" width="28.453125" customWidth="1"/>
    <col min="11210" max="11210" width="39.54296875" customWidth="1"/>
    <col min="11211" max="11211" width="14.1796875" customWidth="1"/>
    <col min="11212" max="11215" width="16.1796875" customWidth="1"/>
    <col min="11216" max="11216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5" max="11465" width="28.453125" customWidth="1"/>
    <col min="11466" max="11466" width="39.54296875" customWidth="1"/>
    <col min="11467" max="11467" width="14.1796875" customWidth="1"/>
    <col min="11468" max="11471" width="16.1796875" customWidth="1"/>
    <col min="11472" max="11472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1" max="11721" width="28.453125" customWidth="1"/>
    <col min="11722" max="11722" width="39.54296875" customWidth="1"/>
    <col min="11723" max="11723" width="14.1796875" customWidth="1"/>
    <col min="11724" max="11727" width="16.1796875" customWidth="1"/>
    <col min="11728" max="11728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7" max="11977" width="28.453125" customWidth="1"/>
    <col min="11978" max="11978" width="39.54296875" customWidth="1"/>
    <col min="11979" max="11979" width="14.1796875" customWidth="1"/>
    <col min="11980" max="11983" width="16.1796875" customWidth="1"/>
    <col min="11984" max="11984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3" max="12233" width="28.453125" customWidth="1"/>
    <col min="12234" max="12234" width="39.54296875" customWidth="1"/>
    <col min="12235" max="12235" width="14.1796875" customWidth="1"/>
    <col min="12236" max="12239" width="16.1796875" customWidth="1"/>
    <col min="12240" max="12240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89" max="12489" width="28.453125" customWidth="1"/>
    <col min="12490" max="12490" width="39.54296875" customWidth="1"/>
    <col min="12491" max="12491" width="14.1796875" customWidth="1"/>
    <col min="12492" max="12495" width="16.1796875" customWidth="1"/>
    <col min="12496" max="12496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5" max="12745" width="28.453125" customWidth="1"/>
    <col min="12746" max="12746" width="39.54296875" customWidth="1"/>
    <col min="12747" max="12747" width="14.1796875" customWidth="1"/>
    <col min="12748" max="12751" width="16.1796875" customWidth="1"/>
    <col min="12752" max="12752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1" max="13001" width="28.453125" customWidth="1"/>
    <col min="13002" max="13002" width="39.54296875" customWidth="1"/>
    <col min="13003" max="13003" width="14.1796875" customWidth="1"/>
    <col min="13004" max="13007" width="16.1796875" customWidth="1"/>
    <col min="13008" max="13008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7" max="13257" width="28.453125" customWidth="1"/>
    <col min="13258" max="13258" width="39.54296875" customWidth="1"/>
    <col min="13259" max="13259" width="14.1796875" customWidth="1"/>
    <col min="13260" max="13263" width="16.1796875" customWidth="1"/>
    <col min="13264" max="13264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3" max="13513" width="28.453125" customWidth="1"/>
    <col min="13514" max="13514" width="39.54296875" customWidth="1"/>
    <col min="13515" max="13515" width="14.1796875" customWidth="1"/>
    <col min="13516" max="13519" width="16.1796875" customWidth="1"/>
    <col min="13520" max="13520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69" max="13769" width="28.453125" customWidth="1"/>
    <col min="13770" max="13770" width="39.54296875" customWidth="1"/>
    <col min="13771" max="13771" width="14.1796875" customWidth="1"/>
    <col min="13772" max="13775" width="16.1796875" customWidth="1"/>
    <col min="13776" max="13776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5" max="14025" width="28.453125" customWidth="1"/>
    <col min="14026" max="14026" width="39.54296875" customWidth="1"/>
    <col min="14027" max="14027" width="14.1796875" customWidth="1"/>
    <col min="14028" max="14031" width="16.1796875" customWidth="1"/>
    <col min="14032" max="14032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1" max="14281" width="28.453125" customWidth="1"/>
    <col min="14282" max="14282" width="39.54296875" customWidth="1"/>
    <col min="14283" max="14283" width="14.1796875" customWidth="1"/>
    <col min="14284" max="14287" width="16.1796875" customWidth="1"/>
    <col min="14288" max="14288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7" max="14537" width="28.453125" customWidth="1"/>
    <col min="14538" max="14538" width="39.54296875" customWidth="1"/>
    <col min="14539" max="14539" width="14.1796875" customWidth="1"/>
    <col min="14540" max="14543" width="16.1796875" customWidth="1"/>
    <col min="14544" max="14544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3" max="14793" width="28.453125" customWidth="1"/>
    <col min="14794" max="14794" width="39.54296875" customWidth="1"/>
    <col min="14795" max="14795" width="14.1796875" customWidth="1"/>
    <col min="14796" max="14799" width="16.1796875" customWidth="1"/>
    <col min="14800" max="14800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49" max="15049" width="28.453125" customWidth="1"/>
    <col min="15050" max="15050" width="39.54296875" customWidth="1"/>
    <col min="15051" max="15051" width="14.1796875" customWidth="1"/>
    <col min="15052" max="15055" width="16.1796875" customWidth="1"/>
    <col min="15056" max="15056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5" max="15305" width="28.453125" customWidth="1"/>
    <col min="15306" max="15306" width="39.54296875" customWidth="1"/>
    <col min="15307" max="15307" width="14.1796875" customWidth="1"/>
    <col min="15308" max="15311" width="16.1796875" customWidth="1"/>
    <col min="15312" max="15312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1" max="15561" width="28.453125" customWidth="1"/>
    <col min="15562" max="15562" width="39.54296875" customWidth="1"/>
    <col min="15563" max="15563" width="14.1796875" customWidth="1"/>
    <col min="15564" max="15567" width="16.1796875" customWidth="1"/>
    <col min="15568" max="15568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7" max="15817" width="28.453125" customWidth="1"/>
    <col min="15818" max="15818" width="39.54296875" customWidth="1"/>
    <col min="15819" max="15819" width="14.1796875" customWidth="1"/>
    <col min="15820" max="15823" width="16.1796875" customWidth="1"/>
    <col min="15824" max="15824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3" max="16073" width="28.453125" customWidth="1"/>
    <col min="16074" max="16074" width="39.54296875" customWidth="1"/>
    <col min="16075" max="16075" width="14.1796875" customWidth="1"/>
    <col min="16076" max="16079" width="16.1796875" customWidth="1"/>
    <col min="16080" max="16080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29" max="16329" width="28.453125" customWidth="1"/>
    <col min="16330" max="16330" width="39.54296875" customWidth="1"/>
    <col min="16331" max="16331" width="14.1796875" customWidth="1"/>
    <col min="16332" max="16335" width="16.1796875" customWidth="1"/>
    <col min="16336" max="16336" width="26.81640625" customWidth="1"/>
  </cols>
  <sheetData>
    <row r="1" spans="1:8" ht="30.75" customHeight="1" x14ac:dyDescent="0.35">
      <c r="A1" s="233" t="s">
        <v>451</v>
      </c>
      <c r="B1" s="233"/>
      <c r="C1" s="233"/>
      <c r="D1" s="233"/>
      <c r="E1" s="1"/>
      <c r="F1" s="1"/>
      <c r="G1" s="2" t="s">
        <v>1</v>
      </c>
      <c r="H1" s="2"/>
    </row>
    <row r="2" spans="1:8" ht="25.5" customHeight="1" x14ac:dyDescent="0.35">
      <c r="A2" s="233"/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/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/>
      <c r="B13" s="17" t="s">
        <v>102</v>
      </c>
      <c r="C13" s="17">
        <v>20</v>
      </c>
      <c r="D13" s="18">
        <v>4.6399999999999997</v>
      </c>
      <c r="E13" s="18">
        <v>5.9</v>
      </c>
      <c r="F13" s="18">
        <v>0</v>
      </c>
      <c r="G13" s="18">
        <v>71.7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80</v>
      </c>
      <c r="D14" s="18">
        <v>6.1</v>
      </c>
      <c r="E14" s="18">
        <v>0.6</v>
      </c>
      <c r="F14" s="18">
        <v>39.4</v>
      </c>
      <c r="G14" s="18">
        <v>187.5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500</v>
      </c>
      <c r="D16" s="21">
        <f>SUM(D12:D15)</f>
        <v>19.539999999999996</v>
      </c>
      <c r="E16" s="21">
        <f>SUM(E12:E15)</f>
        <v>17.800000000000004</v>
      </c>
      <c r="F16" s="21">
        <f>SUM(F12:F15)</f>
        <v>80.099999999999994</v>
      </c>
      <c r="G16" s="21">
        <f>SUM(G12:G15)</f>
        <v>558.79999999999995</v>
      </c>
      <c r="H16" s="22"/>
    </row>
    <row r="17" spans="1:10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10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10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10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10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10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10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10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10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  <c r="J25" s="109" t="s">
        <v>452</v>
      </c>
    </row>
    <row r="26" spans="1:10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  <c r="J26" s="109" t="s">
        <v>331</v>
      </c>
    </row>
    <row r="27" spans="1:10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  <c r="J27" s="6" t="s">
        <v>453</v>
      </c>
    </row>
    <row r="28" spans="1:10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10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10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10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10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39" customHeight="1" x14ac:dyDescent="0.3">
      <c r="A51" s="238" t="s">
        <v>20</v>
      </c>
      <c r="B51" s="16" t="s">
        <v>123</v>
      </c>
      <c r="C51" s="17">
        <v>150</v>
      </c>
      <c r="D51" s="18">
        <v>15.58</v>
      </c>
      <c r="E51" s="18">
        <v>9.1999999999999993</v>
      </c>
      <c r="F51" s="18">
        <v>26.25</v>
      </c>
      <c r="G51" s="18">
        <v>249.58</v>
      </c>
      <c r="H51" s="17" t="s">
        <v>124</v>
      </c>
    </row>
    <row r="52" spans="1:8" s="6" customFormat="1" ht="18" x14ac:dyDescent="0.3">
      <c r="A52" s="238">
        <v>2</v>
      </c>
      <c r="B52" s="17" t="s">
        <v>125</v>
      </c>
      <c r="C52" s="17">
        <v>70</v>
      </c>
      <c r="D52" s="18">
        <v>0.42</v>
      </c>
      <c r="E52" s="18">
        <v>0</v>
      </c>
      <c r="F52" s="18">
        <v>41.72</v>
      </c>
      <c r="G52" s="18">
        <v>168.56</v>
      </c>
      <c r="H52" s="17" t="s">
        <v>126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500</v>
      </c>
      <c r="D55" s="21">
        <f>SUM(D51:D54)</f>
        <v>22.3</v>
      </c>
      <c r="E55" s="21">
        <f>SUM(E51:E54)</f>
        <v>9.7999999999999989</v>
      </c>
      <c r="F55" s="21">
        <f>SUM(F51:F54)</f>
        <v>113.77000000000001</v>
      </c>
      <c r="G55" s="21">
        <f>SUM(G51:G54)</f>
        <v>632.43999999999994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21</v>
      </c>
      <c r="C64" s="17">
        <v>200</v>
      </c>
      <c r="D64" s="18">
        <v>7.22</v>
      </c>
      <c r="E64" s="18">
        <v>9.33</v>
      </c>
      <c r="F64" s="18">
        <v>34.11</v>
      </c>
      <c r="G64" s="18">
        <v>249</v>
      </c>
      <c r="H64" s="17" t="s">
        <v>82</v>
      </c>
    </row>
    <row r="65" spans="1:8" s="6" customFormat="1" ht="18" x14ac:dyDescent="0.3">
      <c r="A65" s="238">
        <v>2</v>
      </c>
      <c r="B65" s="17" t="s">
        <v>90</v>
      </c>
      <c r="C65" s="17">
        <v>20</v>
      </c>
      <c r="D65" s="18">
        <v>0.2</v>
      </c>
      <c r="E65" s="18">
        <v>14.5</v>
      </c>
      <c r="F65" s="18">
        <v>0.3</v>
      </c>
      <c r="G65" s="18">
        <v>132.19999999999999</v>
      </c>
      <c r="H65" s="17" t="s">
        <v>91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500</v>
      </c>
      <c r="D68" s="21">
        <f>SUM(D64:D67)</f>
        <v>13.719999999999999</v>
      </c>
      <c r="E68" s="21">
        <f>SUM(E64:E67)</f>
        <v>24.53</v>
      </c>
      <c r="F68" s="21">
        <f>SUM(F64:F67)</f>
        <v>80.41</v>
      </c>
      <c r="G68" s="21">
        <f>SUM(G64:G67)</f>
        <v>596.6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104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</v>
      </c>
      <c r="E91" s="18">
        <v>6.1</v>
      </c>
      <c r="F91" s="18">
        <v>5.8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295</v>
      </c>
      <c r="C92" s="17">
        <v>160</v>
      </c>
      <c r="D92" s="18">
        <v>31.64</v>
      </c>
      <c r="E92" s="18">
        <v>11.38</v>
      </c>
      <c r="F92" s="18">
        <v>23.093</v>
      </c>
      <c r="G92" s="18">
        <v>321.27999999999997</v>
      </c>
      <c r="H92" s="17" t="s">
        <v>296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500</v>
      </c>
      <c r="D95" s="21">
        <f>SUM(D91:D94)</f>
        <v>38.940000000000005</v>
      </c>
      <c r="E95" s="21">
        <f>SUM(E91:E94)</f>
        <v>18.180000000000003</v>
      </c>
      <c r="F95" s="21">
        <f>SUM(F91:F94)</f>
        <v>74.893000000000001</v>
      </c>
      <c r="G95" s="21">
        <f>SUM(G91:G94)</f>
        <v>618.17999999999995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111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90</v>
      </c>
      <c r="C104" s="17">
        <v>20</v>
      </c>
      <c r="D104" s="18">
        <v>0.2</v>
      </c>
      <c r="E104" s="18">
        <v>14.5</v>
      </c>
      <c r="F104" s="18">
        <v>0.3</v>
      </c>
      <c r="G104" s="18">
        <v>132.19999999999999</v>
      </c>
      <c r="H104" s="17" t="s">
        <v>91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14.709999999999999</v>
      </c>
      <c r="E107" s="21">
        <f>SUM(E103:E106)</f>
        <v>24.400000000000002</v>
      </c>
      <c r="F107" s="21">
        <f>SUM(F103:F106)</f>
        <v>79.929999999999993</v>
      </c>
      <c r="G107" s="21">
        <f>SUM(G103:G106)</f>
        <v>598.6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119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150</v>
      </c>
      <c r="D116" s="18">
        <v>15.58</v>
      </c>
      <c r="E116" s="18">
        <v>9.1999999999999993</v>
      </c>
      <c r="F116" s="18">
        <v>26.25</v>
      </c>
      <c r="G116" s="18">
        <v>249.58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70</v>
      </c>
      <c r="D117" s="18">
        <v>0.42</v>
      </c>
      <c r="E117" s="18">
        <v>0</v>
      </c>
      <c r="F117" s="18">
        <v>41.72</v>
      </c>
      <c r="G117" s="18">
        <v>168.56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8.5" x14ac:dyDescent="0.45">
      <c r="A120" s="19" t="s">
        <v>29</v>
      </c>
      <c r="B120" s="28"/>
      <c r="C120" s="19">
        <f>SUM(C116:C119)</f>
        <v>500</v>
      </c>
      <c r="D120" s="21">
        <f>SUM(D116:D119)</f>
        <v>22.3</v>
      </c>
      <c r="E120" s="21">
        <f>SUM(E116:E119)</f>
        <v>9.7999999999999989</v>
      </c>
      <c r="F120" s="21">
        <f>SUM(F116:F119)</f>
        <v>113.77000000000001</v>
      </c>
      <c r="G120" s="21">
        <f>SUM(G116:G119)</f>
        <v>632.43999999999994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132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513</v>
      </c>
      <c r="D140" s="66">
        <f>(D133+D120+D107+D95+D82+D68+D55+D42+D29+D16)/10</f>
        <v>19.736000000000001</v>
      </c>
      <c r="E140" s="66">
        <f>(E133+E120+E107+E95+E82+E68+E55+E42+E29+E16)/10</f>
        <v>15.244</v>
      </c>
      <c r="F140" s="66">
        <f>(F133+F120+F107+F95+F82+F68+F55+F42+F29+F16)/10</f>
        <v>89.1143</v>
      </c>
      <c r="G140" s="66">
        <f>(G133+G120+G107+G95+G82+G68+G55+G42+G29+G16)/10</f>
        <v>579.72199999999998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66">
        <f>(D139+D127+D114+D101+D89+D75+D62+D49+D36+D23)/10</f>
        <v>36.043999999999997</v>
      </c>
      <c r="E141" s="66">
        <f>(E139+E127+E114+E101+E89+E75+E62+E49+E36+E23)/10</f>
        <v>28.776999999999997</v>
      </c>
      <c r="F141" s="66">
        <f>(F139+F127+F114+F101+F89+F75+F62+F49+F36+F23)/10</f>
        <v>98.777000000000015</v>
      </c>
      <c r="G141" s="66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1289</v>
      </c>
      <c r="D142" s="66">
        <f>D140+D141</f>
        <v>55.78</v>
      </c>
      <c r="E142" s="66">
        <f>E140+E141</f>
        <v>44.021000000000001</v>
      </c>
      <c r="F142" s="66">
        <f>F140+F141</f>
        <v>187.8913</v>
      </c>
      <c r="G142" s="66">
        <f>G140+G141</f>
        <v>1384.8019999999999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6">
    <mergeCell ref="A191:H191"/>
    <mergeCell ref="A173:D173"/>
    <mergeCell ref="A174:A175"/>
    <mergeCell ref="B174:B175"/>
    <mergeCell ref="C174:C175"/>
    <mergeCell ref="D174:E174"/>
    <mergeCell ref="A152:H152"/>
    <mergeCell ref="A153:H153"/>
    <mergeCell ref="A154:H154"/>
    <mergeCell ref="A155:D155"/>
    <mergeCell ref="A156:A157"/>
    <mergeCell ref="B156:B157"/>
    <mergeCell ref="C156:C157"/>
    <mergeCell ref="D156:E156"/>
    <mergeCell ref="A146:G146"/>
    <mergeCell ref="A147:H147"/>
    <mergeCell ref="A149:H149"/>
    <mergeCell ref="A150:H150"/>
    <mergeCell ref="A151:H151"/>
    <mergeCell ref="A140:B140"/>
    <mergeCell ref="A141:B141"/>
    <mergeCell ref="A142:B142"/>
    <mergeCell ref="A144:G144"/>
    <mergeCell ref="A145:H145"/>
    <mergeCell ref="A108:A112"/>
    <mergeCell ref="A116:A119"/>
    <mergeCell ref="A121:A125"/>
    <mergeCell ref="A129:A132"/>
    <mergeCell ref="A134:A138"/>
    <mergeCell ref="A78:A81"/>
    <mergeCell ref="A83:A88"/>
    <mergeCell ref="A91:A94"/>
    <mergeCell ref="A96:A100"/>
    <mergeCell ref="A103:A106"/>
    <mergeCell ref="A43:A46"/>
    <mergeCell ref="A51:A54"/>
    <mergeCell ref="A56:A61"/>
    <mergeCell ref="A64:A67"/>
    <mergeCell ref="A69:A73"/>
    <mergeCell ref="A12:A15"/>
    <mergeCell ref="A17:A22"/>
    <mergeCell ref="A25:A28"/>
    <mergeCell ref="A30:A35"/>
    <mergeCell ref="A38:A41"/>
    <mergeCell ref="A6:H6"/>
    <mergeCell ref="A8:A9"/>
    <mergeCell ref="B8:B9"/>
    <mergeCell ref="C8:C9"/>
    <mergeCell ref="D8:F8"/>
    <mergeCell ref="G8:G9"/>
    <mergeCell ref="H8:H9"/>
    <mergeCell ref="A1:D1"/>
    <mergeCell ref="A2:B2"/>
    <mergeCell ref="G2:H2"/>
    <mergeCell ref="A3:B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>
      <selection activeCell="M18" sqref="M18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454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455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255</v>
      </c>
      <c r="D12" s="18">
        <v>4.7</v>
      </c>
      <c r="E12" s="18">
        <v>5.92</v>
      </c>
      <c r="F12" s="18">
        <v>24.8</v>
      </c>
      <c r="G12" s="18">
        <v>170.54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565</v>
      </c>
      <c r="D16" s="21">
        <f>SUM(D12:D15)</f>
        <v>9.6699999999999982</v>
      </c>
      <c r="E16" s="21">
        <f>SUM(E12:E15)</f>
        <v>6.49</v>
      </c>
      <c r="F16" s="21">
        <f>SUM(F12:F15)</f>
        <v>94.4</v>
      </c>
      <c r="G16" s="21">
        <f>SUM(G12:G15)</f>
        <v>473.94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185</v>
      </c>
      <c r="D19" s="18">
        <v>10.11</v>
      </c>
      <c r="E19" s="18">
        <v>7.8</v>
      </c>
      <c r="F19" s="18">
        <v>44.28</v>
      </c>
      <c r="G19" s="18">
        <v>288.23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835</v>
      </c>
      <c r="D22" s="21">
        <f>SUM(D17:D21)</f>
        <v>39.549999999999997</v>
      </c>
      <c r="E22" s="21">
        <f>SUM(E17:E21)</f>
        <v>29.439999999999998</v>
      </c>
      <c r="F22" s="21">
        <f>SUM(F17:F21)</f>
        <v>111.72000000000001</v>
      </c>
      <c r="G22" s="21">
        <f>SUM(G17:G21)</f>
        <v>841.85000000000014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205</v>
      </c>
      <c r="D25" s="18">
        <v>10.25</v>
      </c>
      <c r="E25" s="18">
        <v>10.8</v>
      </c>
      <c r="F25" s="18">
        <v>35.9</v>
      </c>
      <c r="G25" s="18">
        <v>281.36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18.249999999999996</v>
      </c>
      <c r="E28" s="21">
        <f>SUM(E24:E27)</f>
        <v>21.700000000000003</v>
      </c>
      <c r="F28" s="21">
        <f>SUM(F24:F27)</f>
        <v>91.6</v>
      </c>
      <c r="G28" s="21">
        <f>SUM(G24:G27)</f>
        <v>632.59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185</v>
      </c>
      <c r="D31" s="18">
        <v>4.4400000000000004</v>
      </c>
      <c r="E31" s="18">
        <v>5.92</v>
      </c>
      <c r="F31" s="18">
        <v>44.91</v>
      </c>
      <c r="G31" s="18">
        <v>250.98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815</v>
      </c>
      <c r="D34" s="21">
        <f>SUM(D29:D33)</f>
        <v>44.379999999999988</v>
      </c>
      <c r="E34" s="21">
        <f>SUM(E29:E33)</f>
        <v>30.42</v>
      </c>
      <c r="F34" s="21">
        <f>SUM(F29:F33)</f>
        <v>114.49</v>
      </c>
      <c r="G34" s="21">
        <f>SUM(G29:G33)</f>
        <v>930.95999999999992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255</v>
      </c>
      <c r="D36" s="18">
        <v>5.9</v>
      </c>
      <c r="E36" s="18">
        <v>7.43</v>
      </c>
      <c r="F36" s="18">
        <v>31.2</v>
      </c>
      <c r="G36" s="18">
        <v>213.18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585</v>
      </c>
      <c r="D40" s="21">
        <f>SUM(D36:D39)</f>
        <v>15.66</v>
      </c>
      <c r="E40" s="21">
        <f>SUM(E36:E39)</f>
        <v>9.1</v>
      </c>
      <c r="F40" s="21">
        <f>SUM(F36:F39)</f>
        <v>100.16</v>
      </c>
      <c r="G40" s="21">
        <f>SUM(G36:G39)</f>
        <v>543.18000000000006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185</v>
      </c>
      <c r="D43" s="18">
        <v>3.78</v>
      </c>
      <c r="E43" s="18">
        <v>6.55</v>
      </c>
      <c r="F43" s="18">
        <v>24.44</v>
      </c>
      <c r="G43" s="18">
        <v>171.93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835</v>
      </c>
      <c r="D46" s="21">
        <f>SUM(D41:D45)</f>
        <v>37.630000000000003</v>
      </c>
      <c r="E46" s="21">
        <f>SUM(E41:E45)</f>
        <v>32.950000000000003</v>
      </c>
      <c r="F46" s="21">
        <f>SUM(F41:F45)</f>
        <v>97.44</v>
      </c>
      <c r="G46" s="21">
        <f>SUM(G41:G45)</f>
        <v>836.7299999999999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225</v>
      </c>
      <c r="D48" s="18">
        <v>13.25</v>
      </c>
      <c r="E48" s="18">
        <v>7.8</v>
      </c>
      <c r="F48" s="18">
        <v>61.62</v>
      </c>
      <c r="G48" s="18">
        <v>368.8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555</v>
      </c>
      <c r="D52" s="21">
        <f>SUM(D48:D51)</f>
        <v>19.55</v>
      </c>
      <c r="E52" s="21">
        <f>SUM(E48:E51)</f>
        <v>8.4</v>
      </c>
      <c r="F52" s="21">
        <f>SUM(F48:F51)</f>
        <v>117.72</v>
      </c>
      <c r="G52" s="21">
        <f>SUM(G48:G51)</f>
        <v>624.5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185</v>
      </c>
      <c r="D55" s="18">
        <v>6.68</v>
      </c>
      <c r="E55" s="18">
        <v>6.1</v>
      </c>
      <c r="F55" s="18">
        <v>40.5</v>
      </c>
      <c r="G55" s="18">
        <v>242.76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805</v>
      </c>
      <c r="D58" s="21">
        <f>SUM(D53:D57)</f>
        <v>36.144999999999996</v>
      </c>
      <c r="E58" s="21">
        <f>SUM(E53:E57)</f>
        <v>24.260000000000005</v>
      </c>
      <c r="F58" s="21">
        <f>SUM(F53:F57)</f>
        <v>101.39</v>
      </c>
      <c r="G58" s="21">
        <f>SUM(G53:G57)</f>
        <v>739.2299999999999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185</v>
      </c>
      <c r="D61" s="18">
        <v>6.68</v>
      </c>
      <c r="E61" s="18">
        <v>8.6300000000000008</v>
      </c>
      <c r="F61" s="18">
        <v>31.55</v>
      </c>
      <c r="G61" s="18">
        <v>230.33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565</v>
      </c>
      <c r="D64" s="21">
        <f>SUM(D60:D63)</f>
        <v>21.98</v>
      </c>
      <c r="E64" s="21">
        <f>SUM(E60:E63)</f>
        <v>20.960000000000004</v>
      </c>
      <c r="F64" s="21">
        <f>SUM(F60:F63)</f>
        <v>120.18</v>
      </c>
      <c r="G64" s="21">
        <f>SUM(G60:G63)</f>
        <v>756.98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185</v>
      </c>
      <c r="D67" s="18">
        <v>10.11</v>
      </c>
      <c r="E67" s="18">
        <v>7.8</v>
      </c>
      <c r="F67" s="18">
        <v>44.28</v>
      </c>
      <c r="G67" s="18">
        <v>288.23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815</v>
      </c>
      <c r="D70" s="21">
        <f>SUM(D65:D69)</f>
        <v>40.309999999999995</v>
      </c>
      <c r="E70" s="21">
        <f>SUM(E65:E69)</f>
        <v>35.04</v>
      </c>
      <c r="F70" s="21">
        <f>SUM(F65:F69)</f>
        <v>115.58</v>
      </c>
      <c r="G70" s="21">
        <f>SUM(G65:G69)</f>
        <v>938.33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255</v>
      </c>
      <c r="D72" s="18">
        <v>6.4</v>
      </c>
      <c r="E72" s="18">
        <v>7.53</v>
      </c>
      <c r="F72" s="18">
        <v>30.6</v>
      </c>
      <c r="G72" s="18">
        <v>215.35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555</v>
      </c>
      <c r="D76" s="21">
        <f>SUM(D72:D75)</f>
        <v>13</v>
      </c>
      <c r="E76" s="21">
        <f>SUM(E72:E75)</f>
        <v>23.230000000000004</v>
      </c>
      <c r="F76" s="21">
        <f>SUM(F72:F75)</f>
        <v>77.3</v>
      </c>
      <c r="G76" s="21">
        <f>SUM(G72:G75)</f>
        <v>570.04999999999995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285</v>
      </c>
      <c r="D78" s="18">
        <v>38.76</v>
      </c>
      <c r="E78" s="18">
        <v>11.51</v>
      </c>
      <c r="F78" s="18">
        <v>47.33</v>
      </c>
      <c r="G78" s="18">
        <v>448.37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815</v>
      </c>
      <c r="D81" s="21">
        <f>SUM(D77:D80)</f>
        <v>55.01</v>
      </c>
      <c r="E81" s="21">
        <f>SUM(E77:E80)</f>
        <v>20.240000000000002</v>
      </c>
      <c r="F81" s="21">
        <f>SUM(F77:F80)</f>
        <v>104.11</v>
      </c>
      <c r="G81" s="21">
        <f>SUM(G77:G80)</f>
        <v>818.7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255</v>
      </c>
      <c r="D84" s="18">
        <v>10.84</v>
      </c>
      <c r="E84" s="18">
        <v>10.97</v>
      </c>
      <c r="F84" s="18">
        <v>60.31</v>
      </c>
      <c r="G84" s="18">
        <v>383.78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555</v>
      </c>
      <c r="D88" s="21">
        <f>SUM(D84:D87)</f>
        <v>21.779999999999998</v>
      </c>
      <c r="E88" s="21">
        <f>SUM(E84:E87)</f>
        <v>17.470000000000002</v>
      </c>
      <c r="F88" s="21">
        <f>SUM(F84:F87)</f>
        <v>106.11000000000001</v>
      </c>
      <c r="G88" s="21">
        <f>SUM(G84:G87)</f>
        <v>669.78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185</v>
      </c>
      <c r="D91" s="18">
        <v>6.68</v>
      </c>
      <c r="E91" s="18">
        <v>6.1</v>
      </c>
      <c r="F91" s="18">
        <v>40.5</v>
      </c>
      <c r="G91" s="18">
        <v>242.76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805</v>
      </c>
      <c r="D94" s="21">
        <f>SUM(D89:D93)</f>
        <v>33.94</v>
      </c>
      <c r="E94" s="21">
        <f>SUM(E89:E93)</f>
        <v>32.660000000000004</v>
      </c>
      <c r="F94" s="21">
        <f>SUM(F89:F93)</f>
        <v>113.07</v>
      </c>
      <c r="G94" s="21">
        <f>SUM(G89:G93)</f>
        <v>880.28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185</v>
      </c>
      <c r="D97" s="18">
        <v>3.01</v>
      </c>
      <c r="E97" s="18">
        <v>1.86</v>
      </c>
      <c r="F97" s="18">
        <v>17.02</v>
      </c>
      <c r="G97" s="18">
        <v>199.8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565</v>
      </c>
      <c r="D100" s="21">
        <f>SUM(D96:D99)</f>
        <v>11.009999999999998</v>
      </c>
      <c r="E100" s="21">
        <f>SUM(E96:E99)</f>
        <v>12.759999999999998</v>
      </c>
      <c r="F100" s="21">
        <f>SUM(F96:F99)</f>
        <v>72.72</v>
      </c>
      <c r="G100" s="21">
        <f>SUM(G96:G99)</f>
        <v>551.03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285</v>
      </c>
      <c r="D102" s="18">
        <v>35.35</v>
      </c>
      <c r="E102" s="18">
        <v>8.8699999999999992</v>
      </c>
      <c r="F102" s="18">
        <v>25.06</v>
      </c>
      <c r="G102" s="18">
        <v>333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815</v>
      </c>
      <c r="D105" s="21">
        <f>SUM(D101:D104)</f>
        <v>52.260000000000005</v>
      </c>
      <c r="E105" s="21">
        <f>SUM(E101:E104)</f>
        <v>13.79</v>
      </c>
      <c r="F105" s="21">
        <f>SUM(F101:F104)</f>
        <v>81.679999999999993</v>
      </c>
      <c r="G105" s="21">
        <f>SUM(G101:G104)</f>
        <v>690.80000000000007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255</v>
      </c>
      <c r="D107" s="18">
        <v>10.33</v>
      </c>
      <c r="E107" s="18">
        <v>11.73</v>
      </c>
      <c r="F107" s="18">
        <v>49.215000000000003</v>
      </c>
      <c r="G107" s="18">
        <v>344.7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555</v>
      </c>
      <c r="D111" s="21">
        <f>SUM(D107:D110)</f>
        <v>18.139999999999997</v>
      </c>
      <c r="E111" s="21">
        <f>SUM(E107:E110)</f>
        <v>14.129999999999999</v>
      </c>
      <c r="F111" s="21">
        <f>SUM(F107:F110)</f>
        <v>101.345</v>
      </c>
      <c r="G111" s="21">
        <f>SUM(G107:G110)</f>
        <v>606.30000000000007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185</v>
      </c>
      <c r="D114" s="18">
        <v>10.11</v>
      </c>
      <c r="E114" s="18">
        <v>7.8</v>
      </c>
      <c r="F114" s="18">
        <v>44.28</v>
      </c>
      <c r="G114" s="18">
        <v>288.23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835</v>
      </c>
      <c r="D117" s="21">
        <f>SUM(D112:D116)</f>
        <v>42.53</v>
      </c>
      <c r="E117" s="21">
        <f>SUM(E112:E116)</f>
        <v>26.540000000000003</v>
      </c>
      <c r="F117" s="21">
        <f>SUM(F112:F116)</f>
        <v>109.2</v>
      </c>
      <c r="G117" s="21">
        <f>SUM(G112:G116)</f>
        <v>817.81999999999994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225</v>
      </c>
      <c r="D119" s="18">
        <v>23.38</v>
      </c>
      <c r="E119" s="18">
        <v>13.75</v>
      </c>
      <c r="F119" s="18">
        <v>39.380000000000003</v>
      </c>
      <c r="G119" s="18">
        <v>374.42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555</v>
      </c>
      <c r="D123" s="21">
        <f>SUM(D119:D122)</f>
        <v>29.98</v>
      </c>
      <c r="E123" s="21">
        <f>SUM(E119:E122)</f>
        <v>14.35</v>
      </c>
      <c r="F123" s="21">
        <f>SUM(F119:F122)</f>
        <v>114.98000000000002</v>
      </c>
      <c r="G123" s="21">
        <f>SUM(G119:G122)</f>
        <v>709.12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185</v>
      </c>
      <c r="D126" s="18">
        <v>4.4400000000000004</v>
      </c>
      <c r="E126" s="18">
        <v>5.92</v>
      </c>
      <c r="F126" s="18">
        <v>44.91</v>
      </c>
      <c r="G126" s="18">
        <v>250.98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815</v>
      </c>
      <c r="D129" s="21">
        <f>SUM(D124:D128)</f>
        <v>40.479999999999997</v>
      </c>
      <c r="E129" s="21">
        <f>SUM(E124:E128)</f>
        <v>36.61</v>
      </c>
      <c r="F129" s="21">
        <f>SUM(F124:F128)</f>
        <v>115.11</v>
      </c>
      <c r="G129" s="21">
        <f>SUM(G124:G128)</f>
        <v>951.20999999999992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255</v>
      </c>
      <c r="D131" s="18">
        <v>9.1</v>
      </c>
      <c r="E131" s="18">
        <v>7.34</v>
      </c>
      <c r="F131" s="18">
        <v>34.01</v>
      </c>
      <c r="G131" s="18">
        <v>279.68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635</v>
      </c>
      <c r="D135" s="21">
        <f>SUM(D131:D134)</f>
        <v>15.799999999999999</v>
      </c>
      <c r="E135" s="21">
        <f>SUM(E131:E134)</f>
        <v>8.44</v>
      </c>
      <c r="F135" s="21">
        <f>SUM(F131:F134)</f>
        <v>89.809999999999988</v>
      </c>
      <c r="G135" s="21">
        <f>SUM(G131:G134)</f>
        <v>539.48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285</v>
      </c>
      <c r="D137" s="18">
        <v>21.83</v>
      </c>
      <c r="E137" s="18">
        <v>21</v>
      </c>
      <c r="F137" s="18">
        <v>54.97</v>
      </c>
      <c r="G137" s="18">
        <v>496.33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815</v>
      </c>
      <c r="D140" s="21">
        <f>SUM(D136:D139)</f>
        <v>38.97</v>
      </c>
      <c r="E140" s="21">
        <f>SUM(E136:E139)</f>
        <v>29.6</v>
      </c>
      <c r="F140" s="21">
        <f>SUM(F136:F139)</f>
        <v>108.37</v>
      </c>
      <c r="G140" s="21">
        <f>SUM(G136:G139)</f>
        <v>855.62999999999988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255</v>
      </c>
      <c r="D142" s="18">
        <v>10.63</v>
      </c>
      <c r="E142" s="18">
        <v>12.9</v>
      </c>
      <c r="F142" s="18">
        <v>48.042000000000002</v>
      </c>
      <c r="G142" s="18">
        <v>350.48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555</v>
      </c>
      <c r="D146" s="21">
        <f>SUM(D142:D145)</f>
        <v>17.23</v>
      </c>
      <c r="E146" s="21">
        <f>SUM(E142:E145)</f>
        <v>28.6</v>
      </c>
      <c r="F146" s="21">
        <f>SUM(F142:F145)</f>
        <v>94.74199999999999</v>
      </c>
      <c r="G146" s="21">
        <f>SUM(G142:G145)</f>
        <v>705.18000000000006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185</v>
      </c>
      <c r="D149" s="18">
        <v>6.68</v>
      </c>
      <c r="E149" s="18">
        <v>6.1</v>
      </c>
      <c r="F149" s="18">
        <v>40.5</v>
      </c>
      <c r="G149" s="18">
        <v>242.76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815</v>
      </c>
      <c r="D152" s="21">
        <f>SUM(D147:D151)</f>
        <v>36.18</v>
      </c>
      <c r="E152" s="21">
        <f>SUM(E147:E151)</f>
        <v>23.64</v>
      </c>
      <c r="F152" s="21">
        <f>SUM(F147:F151)</f>
        <v>113.83</v>
      </c>
      <c r="G152" s="21">
        <f>SUM(G147:G151)</f>
        <v>801.26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565.41666666666663</v>
      </c>
      <c r="D153" s="37">
        <f>(D146+D135+D123+D111+D100+D88+D76+D64+D52+D40+D28+D16)/12</f>
        <v>17.670833333333331</v>
      </c>
      <c r="E153" s="37">
        <f>(E146+E135+E123+E111+E100+E88+E76+E64+E52+E40+E28+E16)/12</f>
        <v>15.469166666666666</v>
      </c>
      <c r="F153" s="37">
        <f>(F146+F135+F123+F111+F100+F88+F76+F64+F52+F40+F28+F16)/12</f>
        <v>98.422250000000005</v>
      </c>
      <c r="G153" s="37">
        <f>(G146+G135+G123+G111+G100+G88+G76+G64+G52+G40+G28+G16)/12</f>
        <v>615.17750000000001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818.33333333333337</v>
      </c>
      <c r="D154" s="37">
        <f>(D152+D140+D129+D117+D105+D94+D81+D58+D46+D34+D22)/12</f>
        <v>38.08958333333333</v>
      </c>
      <c r="E154" s="37">
        <f>(E152+E140+E129+E117+E105+E94+E81+E58+E46+E34+E22)/12</f>
        <v>25.012500000000003</v>
      </c>
      <c r="F154" s="37">
        <f>(F152+F140+F129+F117+F105+F94+F81+F58+F46+F34+F22)/12</f>
        <v>97.534166666666678</v>
      </c>
      <c r="G154" s="37">
        <f>(G152+G140+G129+G117+G105+G94+G81+G58+G46+G34+G22)/12</f>
        <v>763.70583333333332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1383.75</v>
      </c>
      <c r="D155" s="37">
        <f>D153+D154</f>
        <v>55.760416666666657</v>
      </c>
      <c r="E155" s="37">
        <f>E153+E154</f>
        <v>40.481666666666669</v>
      </c>
      <c r="F155" s="37">
        <f>F153+F154</f>
        <v>195.95641666666668</v>
      </c>
      <c r="G155" s="37">
        <f>G153+G154</f>
        <v>1378.8833333333332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Normal="100" workbookViewId="0">
      <selection activeCell="A112" sqref="A112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2" max="232" width="28.453125" customWidth="1"/>
    <col min="233" max="233" width="39.54296875" customWidth="1"/>
    <col min="234" max="234" width="14.1796875" customWidth="1"/>
    <col min="235" max="238" width="16.1796875" customWidth="1"/>
    <col min="239" max="239" width="26.81640625" customWidth="1"/>
    <col min="251" max="251" width="28.453125" customWidth="1"/>
    <col min="252" max="252" width="52" customWidth="1"/>
    <col min="253" max="253" width="14.1796875" customWidth="1"/>
    <col min="254" max="257" width="16.1796875" customWidth="1"/>
    <col min="258" max="258" width="27.1796875" customWidth="1"/>
    <col min="488" max="488" width="28.453125" customWidth="1"/>
    <col min="489" max="489" width="39.54296875" customWidth="1"/>
    <col min="490" max="490" width="14.1796875" customWidth="1"/>
    <col min="491" max="494" width="16.1796875" customWidth="1"/>
    <col min="495" max="495" width="26.81640625" customWidth="1"/>
    <col min="507" max="507" width="28.453125" customWidth="1"/>
    <col min="508" max="508" width="52" customWidth="1"/>
    <col min="509" max="509" width="14.1796875" customWidth="1"/>
    <col min="510" max="513" width="16.1796875" customWidth="1"/>
    <col min="514" max="514" width="27.1796875" customWidth="1"/>
    <col min="744" max="744" width="28.453125" customWidth="1"/>
    <col min="745" max="745" width="39.54296875" customWidth="1"/>
    <col min="746" max="746" width="14.1796875" customWidth="1"/>
    <col min="747" max="750" width="16.1796875" customWidth="1"/>
    <col min="751" max="751" width="26.81640625" customWidth="1"/>
    <col min="763" max="763" width="28.453125" customWidth="1"/>
    <col min="764" max="764" width="52" customWidth="1"/>
    <col min="765" max="765" width="14.1796875" customWidth="1"/>
    <col min="766" max="769" width="16.1796875" customWidth="1"/>
    <col min="770" max="770" width="27.1796875" customWidth="1"/>
    <col min="1000" max="1000" width="28.453125" customWidth="1"/>
    <col min="1001" max="1001" width="39.54296875" customWidth="1"/>
    <col min="1002" max="1002" width="14.1796875" customWidth="1"/>
    <col min="1003" max="1006" width="16.1796875" customWidth="1"/>
    <col min="1007" max="1007" width="26.81640625" customWidth="1"/>
    <col min="1019" max="1019" width="28.453125" customWidth="1"/>
    <col min="1020" max="1020" width="52" customWidth="1"/>
    <col min="1021" max="1021" width="14.1796875" customWidth="1"/>
    <col min="1022" max="1025" width="16.1796875" customWidth="1"/>
    <col min="1026" max="1026" width="27.1796875" customWidth="1"/>
    <col min="1256" max="1256" width="28.453125" customWidth="1"/>
    <col min="1257" max="1257" width="39.54296875" customWidth="1"/>
    <col min="1258" max="1258" width="14.1796875" customWidth="1"/>
    <col min="1259" max="1262" width="16.1796875" customWidth="1"/>
    <col min="1263" max="1263" width="26.81640625" customWidth="1"/>
    <col min="1275" max="1275" width="28.453125" customWidth="1"/>
    <col min="1276" max="1276" width="52" customWidth="1"/>
    <col min="1277" max="1277" width="14.1796875" customWidth="1"/>
    <col min="1278" max="1281" width="16.1796875" customWidth="1"/>
    <col min="1282" max="1282" width="27.1796875" customWidth="1"/>
    <col min="1512" max="1512" width="28.453125" customWidth="1"/>
    <col min="1513" max="1513" width="39.54296875" customWidth="1"/>
    <col min="1514" max="1514" width="14.1796875" customWidth="1"/>
    <col min="1515" max="1518" width="16.1796875" customWidth="1"/>
    <col min="1519" max="1519" width="26.81640625" customWidth="1"/>
    <col min="1531" max="1531" width="28.453125" customWidth="1"/>
    <col min="1532" max="1532" width="52" customWidth="1"/>
    <col min="1533" max="1533" width="14.1796875" customWidth="1"/>
    <col min="1534" max="1537" width="16.1796875" customWidth="1"/>
    <col min="1538" max="1538" width="27.1796875" customWidth="1"/>
    <col min="1768" max="1768" width="28.453125" customWidth="1"/>
    <col min="1769" max="1769" width="39.54296875" customWidth="1"/>
    <col min="1770" max="1770" width="14.1796875" customWidth="1"/>
    <col min="1771" max="1774" width="16.1796875" customWidth="1"/>
    <col min="1775" max="1775" width="26.81640625" customWidth="1"/>
    <col min="1787" max="1787" width="28.453125" customWidth="1"/>
    <col min="1788" max="1788" width="52" customWidth="1"/>
    <col min="1789" max="1789" width="14.1796875" customWidth="1"/>
    <col min="1790" max="1793" width="16.1796875" customWidth="1"/>
    <col min="1794" max="1794" width="27.1796875" customWidth="1"/>
    <col min="2024" max="2024" width="28.453125" customWidth="1"/>
    <col min="2025" max="2025" width="39.54296875" customWidth="1"/>
    <col min="2026" max="2026" width="14.1796875" customWidth="1"/>
    <col min="2027" max="2030" width="16.1796875" customWidth="1"/>
    <col min="2031" max="2031" width="26.81640625" customWidth="1"/>
    <col min="2043" max="2043" width="28.453125" customWidth="1"/>
    <col min="2044" max="2044" width="52" customWidth="1"/>
    <col min="2045" max="2045" width="14.1796875" customWidth="1"/>
    <col min="2046" max="2049" width="16.1796875" customWidth="1"/>
    <col min="2050" max="2050" width="27.1796875" customWidth="1"/>
    <col min="2280" max="2280" width="28.453125" customWidth="1"/>
    <col min="2281" max="2281" width="39.54296875" customWidth="1"/>
    <col min="2282" max="2282" width="14.1796875" customWidth="1"/>
    <col min="2283" max="2286" width="16.1796875" customWidth="1"/>
    <col min="2287" max="2287" width="26.81640625" customWidth="1"/>
    <col min="2299" max="2299" width="28.453125" customWidth="1"/>
    <col min="2300" max="2300" width="52" customWidth="1"/>
    <col min="2301" max="2301" width="14.1796875" customWidth="1"/>
    <col min="2302" max="2305" width="16.1796875" customWidth="1"/>
    <col min="2306" max="2306" width="27.1796875" customWidth="1"/>
    <col min="2536" max="2536" width="28.453125" customWidth="1"/>
    <col min="2537" max="2537" width="39.54296875" customWidth="1"/>
    <col min="2538" max="2538" width="14.1796875" customWidth="1"/>
    <col min="2539" max="2542" width="16.1796875" customWidth="1"/>
    <col min="2543" max="2543" width="26.81640625" customWidth="1"/>
    <col min="2555" max="2555" width="28.453125" customWidth="1"/>
    <col min="2556" max="2556" width="52" customWidth="1"/>
    <col min="2557" max="2557" width="14.1796875" customWidth="1"/>
    <col min="2558" max="2561" width="16.1796875" customWidth="1"/>
    <col min="2562" max="2562" width="27.1796875" customWidth="1"/>
    <col min="2792" max="2792" width="28.453125" customWidth="1"/>
    <col min="2793" max="2793" width="39.54296875" customWidth="1"/>
    <col min="2794" max="2794" width="14.1796875" customWidth="1"/>
    <col min="2795" max="2798" width="16.1796875" customWidth="1"/>
    <col min="2799" max="2799" width="26.81640625" customWidth="1"/>
    <col min="2811" max="2811" width="28.453125" customWidth="1"/>
    <col min="2812" max="2812" width="52" customWidth="1"/>
    <col min="2813" max="2813" width="14.1796875" customWidth="1"/>
    <col min="2814" max="2817" width="16.1796875" customWidth="1"/>
    <col min="2818" max="2818" width="27.1796875" customWidth="1"/>
    <col min="3048" max="3048" width="28.453125" customWidth="1"/>
    <col min="3049" max="3049" width="39.54296875" customWidth="1"/>
    <col min="3050" max="3050" width="14.1796875" customWidth="1"/>
    <col min="3051" max="3054" width="16.1796875" customWidth="1"/>
    <col min="3055" max="3055" width="26.81640625" customWidth="1"/>
    <col min="3067" max="3067" width="28.453125" customWidth="1"/>
    <col min="3068" max="3068" width="52" customWidth="1"/>
    <col min="3069" max="3069" width="14.1796875" customWidth="1"/>
    <col min="3070" max="3073" width="16.1796875" customWidth="1"/>
    <col min="3074" max="3074" width="27.1796875" customWidth="1"/>
    <col min="3304" max="3304" width="28.453125" customWidth="1"/>
    <col min="3305" max="3305" width="39.54296875" customWidth="1"/>
    <col min="3306" max="3306" width="14.1796875" customWidth="1"/>
    <col min="3307" max="3310" width="16.1796875" customWidth="1"/>
    <col min="3311" max="3311" width="26.81640625" customWidth="1"/>
    <col min="3323" max="3323" width="28.453125" customWidth="1"/>
    <col min="3324" max="3324" width="52" customWidth="1"/>
    <col min="3325" max="3325" width="14.1796875" customWidth="1"/>
    <col min="3326" max="3329" width="16.1796875" customWidth="1"/>
    <col min="3330" max="3330" width="27.1796875" customWidth="1"/>
    <col min="3560" max="3560" width="28.453125" customWidth="1"/>
    <col min="3561" max="3561" width="39.54296875" customWidth="1"/>
    <col min="3562" max="3562" width="14.1796875" customWidth="1"/>
    <col min="3563" max="3566" width="16.1796875" customWidth="1"/>
    <col min="3567" max="3567" width="26.81640625" customWidth="1"/>
    <col min="3579" max="3579" width="28.453125" customWidth="1"/>
    <col min="3580" max="3580" width="52" customWidth="1"/>
    <col min="3581" max="3581" width="14.1796875" customWidth="1"/>
    <col min="3582" max="3585" width="16.1796875" customWidth="1"/>
    <col min="3586" max="3586" width="27.1796875" customWidth="1"/>
    <col min="3816" max="3816" width="28.453125" customWidth="1"/>
    <col min="3817" max="3817" width="39.54296875" customWidth="1"/>
    <col min="3818" max="3818" width="14.1796875" customWidth="1"/>
    <col min="3819" max="3822" width="16.1796875" customWidth="1"/>
    <col min="3823" max="3823" width="26.81640625" customWidth="1"/>
    <col min="3835" max="3835" width="28.453125" customWidth="1"/>
    <col min="3836" max="3836" width="52" customWidth="1"/>
    <col min="3837" max="3837" width="14.1796875" customWidth="1"/>
    <col min="3838" max="3841" width="16.1796875" customWidth="1"/>
    <col min="3842" max="3842" width="27.1796875" customWidth="1"/>
    <col min="4072" max="4072" width="28.453125" customWidth="1"/>
    <col min="4073" max="4073" width="39.54296875" customWidth="1"/>
    <col min="4074" max="4074" width="14.1796875" customWidth="1"/>
    <col min="4075" max="4078" width="16.1796875" customWidth="1"/>
    <col min="4079" max="4079" width="26.81640625" customWidth="1"/>
    <col min="4091" max="4091" width="28.453125" customWidth="1"/>
    <col min="4092" max="4092" width="52" customWidth="1"/>
    <col min="4093" max="4093" width="14.1796875" customWidth="1"/>
    <col min="4094" max="4097" width="16.1796875" customWidth="1"/>
    <col min="4098" max="4098" width="27.1796875" customWidth="1"/>
    <col min="4328" max="4328" width="28.453125" customWidth="1"/>
    <col min="4329" max="4329" width="39.54296875" customWidth="1"/>
    <col min="4330" max="4330" width="14.1796875" customWidth="1"/>
    <col min="4331" max="4334" width="16.1796875" customWidth="1"/>
    <col min="4335" max="4335" width="26.81640625" customWidth="1"/>
    <col min="4347" max="4347" width="28.453125" customWidth="1"/>
    <col min="4348" max="4348" width="52" customWidth="1"/>
    <col min="4349" max="4349" width="14.1796875" customWidth="1"/>
    <col min="4350" max="4353" width="16.1796875" customWidth="1"/>
    <col min="4354" max="4354" width="27.1796875" customWidth="1"/>
    <col min="4584" max="4584" width="28.453125" customWidth="1"/>
    <col min="4585" max="4585" width="39.54296875" customWidth="1"/>
    <col min="4586" max="4586" width="14.1796875" customWidth="1"/>
    <col min="4587" max="4590" width="16.1796875" customWidth="1"/>
    <col min="4591" max="4591" width="26.81640625" customWidth="1"/>
    <col min="4603" max="4603" width="28.453125" customWidth="1"/>
    <col min="4604" max="4604" width="52" customWidth="1"/>
    <col min="4605" max="4605" width="14.1796875" customWidth="1"/>
    <col min="4606" max="4609" width="16.1796875" customWidth="1"/>
    <col min="4610" max="4610" width="27.1796875" customWidth="1"/>
    <col min="4840" max="4840" width="28.453125" customWidth="1"/>
    <col min="4841" max="4841" width="39.54296875" customWidth="1"/>
    <col min="4842" max="4842" width="14.1796875" customWidth="1"/>
    <col min="4843" max="4846" width="16.1796875" customWidth="1"/>
    <col min="4847" max="4847" width="26.81640625" customWidth="1"/>
    <col min="4859" max="4859" width="28.453125" customWidth="1"/>
    <col min="4860" max="4860" width="52" customWidth="1"/>
    <col min="4861" max="4861" width="14.1796875" customWidth="1"/>
    <col min="4862" max="4865" width="16.1796875" customWidth="1"/>
    <col min="4866" max="4866" width="27.1796875" customWidth="1"/>
    <col min="5096" max="5096" width="28.453125" customWidth="1"/>
    <col min="5097" max="5097" width="39.54296875" customWidth="1"/>
    <col min="5098" max="5098" width="14.1796875" customWidth="1"/>
    <col min="5099" max="5102" width="16.1796875" customWidth="1"/>
    <col min="5103" max="5103" width="26.81640625" customWidth="1"/>
    <col min="5115" max="5115" width="28.453125" customWidth="1"/>
    <col min="5116" max="5116" width="52" customWidth="1"/>
    <col min="5117" max="5117" width="14.1796875" customWidth="1"/>
    <col min="5118" max="5121" width="16.1796875" customWidth="1"/>
    <col min="5122" max="5122" width="27.1796875" customWidth="1"/>
    <col min="5352" max="5352" width="28.453125" customWidth="1"/>
    <col min="5353" max="5353" width="39.54296875" customWidth="1"/>
    <col min="5354" max="5354" width="14.1796875" customWidth="1"/>
    <col min="5355" max="5358" width="16.1796875" customWidth="1"/>
    <col min="5359" max="5359" width="26.81640625" customWidth="1"/>
    <col min="5371" max="5371" width="28.453125" customWidth="1"/>
    <col min="5372" max="5372" width="52" customWidth="1"/>
    <col min="5373" max="5373" width="14.1796875" customWidth="1"/>
    <col min="5374" max="5377" width="16.1796875" customWidth="1"/>
    <col min="5378" max="5378" width="27.1796875" customWidth="1"/>
    <col min="5608" max="5608" width="28.453125" customWidth="1"/>
    <col min="5609" max="5609" width="39.54296875" customWidth="1"/>
    <col min="5610" max="5610" width="14.1796875" customWidth="1"/>
    <col min="5611" max="5614" width="16.1796875" customWidth="1"/>
    <col min="5615" max="5615" width="26.81640625" customWidth="1"/>
    <col min="5627" max="5627" width="28.453125" customWidth="1"/>
    <col min="5628" max="5628" width="52" customWidth="1"/>
    <col min="5629" max="5629" width="14.1796875" customWidth="1"/>
    <col min="5630" max="5633" width="16.1796875" customWidth="1"/>
    <col min="5634" max="5634" width="27.1796875" customWidth="1"/>
    <col min="5864" max="5864" width="28.453125" customWidth="1"/>
    <col min="5865" max="5865" width="39.54296875" customWidth="1"/>
    <col min="5866" max="5866" width="14.1796875" customWidth="1"/>
    <col min="5867" max="5870" width="16.1796875" customWidth="1"/>
    <col min="5871" max="5871" width="26.81640625" customWidth="1"/>
    <col min="5883" max="5883" width="28.453125" customWidth="1"/>
    <col min="5884" max="5884" width="52" customWidth="1"/>
    <col min="5885" max="5885" width="14.1796875" customWidth="1"/>
    <col min="5886" max="5889" width="16.1796875" customWidth="1"/>
    <col min="5890" max="5890" width="27.1796875" customWidth="1"/>
    <col min="6120" max="6120" width="28.453125" customWidth="1"/>
    <col min="6121" max="6121" width="39.54296875" customWidth="1"/>
    <col min="6122" max="6122" width="14.1796875" customWidth="1"/>
    <col min="6123" max="6126" width="16.1796875" customWidth="1"/>
    <col min="6127" max="6127" width="26.81640625" customWidth="1"/>
    <col min="6139" max="6139" width="28.453125" customWidth="1"/>
    <col min="6140" max="6140" width="52" customWidth="1"/>
    <col min="6141" max="6141" width="14.1796875" customWidth="1"/>
    <col min="6142" max="6145" width="16.1796875" customWidth="1"/>
    <col min="6146" max="6146" width="27.1796875" customWidth="1"/>
    <col min="6376" max="6376" width="28.453125" customWidth="1"/>
    <col min="6377" max="6377" width="39.54296875" customWidth="1"/>
    <col min="6378" max="6378" width="14.1796875" customWidth="1"/>
    <col min="6379" max="6382" width="16.1796875" customWidth="1"/>
    <col min="6383" max="6383" width="26.81640625" customWidth="1"/>
    <col min="6395" max="6395" width="28.453125" customWidth="1"/>
    <col min="6396" max="6396" width="52" customWidth="1"/>
    <col min="6397" max="6397" width="14.1796875" customWidth="1"/>
    <col min="6398" max="6401" width="16.1796875" customWidth="1"/>
    <col min="6402" max="6402" width="27.1796875" customWidth="1"/>
    <col min="6632" max="6632" width="28.453125" customWidth="1"/>
    <col min="6633" max="6633" width="39.54296875" customWidth="1"/>
    <col min="6634" max="6634" width="14.1796875" customWidth="1"/>
    <col min="6635" max="6638" width="16.1796875" customWidth="1"/>
    <col min="6639" max="6639" width="26.81640625" customWidth="1"/>
    <col min="6651" max="6651" width="28.453125" customWidth="1"/>
    <col min="6652" max="6652" width="52" customWidth="1"/>
    <col min="6653" max="6653" width="14.1796875" customWidth="1"/>
    <col min="6654" max="6657" width="16.1796875" customWidth="1"/>
    <col min="6658" max="6658" width="27.1796875" customWidth="1"/>
    <col min="6888" max="6888" width="28.453125" customWidth="1"/>
    <col min="6889" max="6889" width="39.54296875" customWidth="1"/>
    <col min="6890" max="6890" width="14.1796875" customWidth="1"/>
    <col min="6891" max="6894" width="16.1796875" customWidth="1"/>
    <col min="6895" max="6895" width="26.81640625" customWidth="1"/>
    <col min="6907" max="6907" width="28.453125" customWidth="1"/>
    <col min="6908" max="6908" width="52" customWidth="1"/>
    <col min="6909" max="6909" width="14.1796875" customWidth="1"/>
    <col min="6910" max="6913" width="16.1796875" customWidth="1"/>
    <col min="6914" max="6914" width="27.1796875" customWidth="1"/>
    <col min="7144" max="7144" width="28.453125" customWidth="1"/>
    <col min="7145" max="7145" width="39.54296875" customWidth="1"/>
    <col min="7146" max="7146" width="14.1796875" customWidth="1"/>
    <col min="7147" max="7150" width="16.1796875" customWidth="1"/>
    <col min="7151" max="7151" width="26.81640625" customWidth="1"/>
    <col min="7163" max="7163" width="28.453125" customWidth="1"/>
    <col min="7164" max="7164" width="52" customWidth="1"/>
    <col min="7165" max="7165" width="14.1796875" customWidth="1"/>
    <col min="7166" max="7169" width="16.1796875" customWidth="1"/>
    <col min="7170" max="7170" width="27.1796875" customWidth="1"/>
    <col min="7400" max="7400" width="28.453125" customWidth="1"/>
    <col min="7401" max="7401" width="39.54296875" customWidth="1"/>
    <col min="7402" max="7402" width="14.1796875" customWidth="1"/>
    <col min="7403" max="7406" width="16.1796875" customWidth="1"/>
    <col min="7407" max="7407" width="26.81640625" customWidth="1"/>
    <col min="7419" max="7419" width="28.453125" customWidth="1"/>
    <col min="7420" max="7420" width="52" customWidth="1"/>
    <col min="7421" max="7421" width="14.1796875" customWidth="1"/>
    <col min="7422" max="7425" width="16.1796875" customWidth="1"/>
    <col min="7426" max="7426" width="27.1796875" customWidth="1"/>
    <col min="7656" max="7656" width="28.453125" customWidth="1"/>
    <col min="7657" max="7657" width="39.54296875" customWidth="1"/>
    <col min="7658" max="7658" width="14.1796875" customWidth="1"/>
    <col min="7659" max="7662" width="16.1796875" customWidth="1"/>
    <col min="7663" max="7663" width="26.81640625" customWidth="1"/>
    <col min="7675" max="7675" width="28.453125" customWidth="1"/>
    <col min="7676" max="7676" width="52" customWidth="1"/>
    <col min="7677" max="7677" width="14.1796875" customWidth="1"/>
    <col min="7678" max="7681" width="16.1796875" customWidth="1"/>
    <col min="7682" max="7682" width="27.1796875" customWidth="1"/>
    <col min="7912" max="7912" width="28.453125" customWidth="1"/>
    <col min="7913" max="7913" width="39.54296875" customWidth="1"/>
    <col min="7914" max="7914" width="14.1796875" customWidth="1"/>
    <col min="7915" max="7918" width="16.1796875" customWidth="1"/>
    <col min="7919" max="7919" width="26.81640625" customWidth="1"/>
    <col min="7931" max="7931" width="28.453125" customWidth="1"/>
    <col min="7932" max="7932" width="52" customWidth="1"/>
    <col min="7933" max="7933" width="14.1796875" customWidth="1"/>
    <col min="7934" max="7937" width="16.1796875" customWidth="1"/>
    <col min="7938" max="7938" width="27.1796875" customWidth="1"/>
    <col min="8168" max="8168" width="28.453125" customWidth="1"/>
    <col min="8169" max="8169" width="39.54296875" customWidth="1"/>
    <col min="8170" max="8170" width="14.1796875" customWidth="1"/>
    <col min="8171" max="8174" width="16.1796875" customWidth="1"/>
    <col min="8175" max="8175" width="26.81640625" customWidth="1"/>
    <col min="8187" max="8187" width="28.453125" customWidth="1"/>
    <col min="8188" max="8188" width="52" customWidth="1"/>
    <col min="8189" max="8189" width="14.1796875" customWidth="1"/>
    <col min="8190" max="8193" width="16.1796875" customWidth="1"/>
    <col min="8194" max="8194" width="27.1796875" customWidth="1"/>
    <col min="8424" max="8424" width="28.453125" customWidth="1"/>
    <col min="8425" max="8425" width="39.54296875" customWidth="1"/>
    <col min="8426" max="8426" width="14.1796875" customWidth="1"/>
    <col min="8427" max="8430" width="16.1796875" customWidth="1"/>
    <col min="8431" max="8431" width="26.81640625" customWidth="1"/>
    <col min="8443" max="8443" width="28.453125" customWidth="1"/>
    <col min="8444" max="8444" width="52" customWidth="1"/>
    <col min="8445" max="8445" width="14.1796875" customWidth="1"/>
    <col min="8446" max="8449" width="16.1796875" customWidth="1"/>
    <col min="8450" max="8450" width="27.1796875" customWidth="1"/>
    <col min="8680" max="8680" width="28.453125" customWidth="1"/>
    <col min="8681" max="8681" width="39.54296875" customWidth="1"/>
    <col min="8682" max="8682" width="14.1796875" customWidth="1"/>
    <col min="8683" max="8686" width="16.1796875" customWidth="1"/>
    <col min="8687" max="8687" width="26.81640625" customWidth="1"/>
    <col min="8699" max="8699" width="28.453125" customWidth="1"/>
    <col min="8700" max="8700" width="52" customWidth="1"/>
    <col min="8701" max="8701" width="14.1796875" customWidth="1"/>
    <col min="8702" max="8705" width="16.1796875" customWidth="1"/>
    <col min="8706" max="8706" width="27.1796875" customWidth="1"/>
    <col min="8936" max="8936" width="28.453125" customWidth="1"/>
    <col min="8937" max="8937" width="39.54296875" customWidth="1"/>
    <col min="8938" max="8938" width="14.1796875" customWidth="1"/>
    <col min="8939" max="8942" width="16.1796875" customWidth="1"/>
    <col min="8943" max="8943" width="26.81640625" customWidth="1"/>
    <col min="8955" max="8955" width="28.453125" customWidth="1"/>
    <col min="8956" max="8956" width="52" customWidth="1"/>
    <col min="8957" max="8957" width="14.1796875" customWidth="1"/>
    <col min="8958" max="8961" width="16.1796875" customWidth="1"/>
    <col min="8962" max="8962" width="27.1796875" customWidth="1"/>
    <col min="9192" max="9192" width="28.453125" customWidth="1"/>
    <col min="9193" max="9193" width="39.54296875" customWidth="1"/>
    <col min="9194" max="9194" width="14.1796875" customWidth="1"/>
    <col min="9195" max="9198" width="16.1796875" customWidth="1"/>
    <col min="9199" max="9199" width="26.81640625" customWidth="1"/>
    <col min="9211" max="9211" width="28.453125" customWidth="1"/>
    <col min="9212" max="9212" width="52" customWidth="1"/>
    <col min="9213" max="9213" width="14.1796875" customWidth="1"/>
    <col min="9214" max="9217" width="16.1796875" customWidth="1"/>
    <col min="9218" max="9218" width="27.1796875" customWidth="1"/>
    <col min="9448" max="9448" width="28.453125" customWidth="1"/>
    <col min="9449" max="9449" width="39.54296875" customWidth="1"/>
    <col min="9450" max="9450" width="14.1796875" customWidth="1"/>
    <col min="9451" max="9454" width="16.1796875" customWidth="1"/>
    <col min="9455" max="9455" width="26.81640625" customWidth="1"/>
    <col min="9467" max="9467" width="28.453125" customWidth="1"/>
    <col min="9468" max="9468" width="52" customWidth="1"/>
    <col min="9469" max="9469" width="14.1796875" customWidth="1"/>
    <col min="9470" max="9473" width="16.1796875" customWidth="1"/>
    <col min="9474" max="9474" width="27.1796875" customWidth="1"/>
    <col min="9704" max="9704" width="28.453125" customWidth="1"/>
    <col min="9705" max="9705" width="39.54296875" customWidth="1"/>
    <col min="9706" max="9706" width="14.1796875" customWidth="1"/>
    <col min="9707" max="9710" width="16.1796875" customWidth="1"/>
    <col min="9711" max="9711" width="26.81640625" customWidth="1"/>
    <col min="9723" max="9723" width="28.453125" customWidth="1"/>
    <col min="9724" max="9724" width="52" customWidth="1"/>
    <col min="9725" max="9725" width="14.1796875" customWidth="1"/>
    <col min="9726" max="9729" width="16.1796875" customWidth="1"/>
    <col min="9730" max="9730" width="27.1796875" customWidth="1"/>
    <col min="9960" max="9960" width="28.453125" customWidth="1"/>
    <col min="9961" max="9961" width="39.54296875" customWidth="1"/>
    <col min="9962" max="9962" width="14.1796875" customWidth="1"/>
    <col min="9963" max="9966" width="16.1796875" customWidth="1"/>
    <col min="9967" max="9967" width="26.81640625" customWidth="1"/>
    <col min="9979" max="9979" width="28.453125" customWidth="1"/>
    <col min="9980" max="9980" width="52" customWidth="1"/>
    <col min="9981" max="9981" width="14.1796875" customWidth="1"/>
    <col min="9982" max="9985" width="16.1796875" customWidth="1"/>
    <col min="9986" max="9986" width="27.1796875" customWidth="1"/>
    <col min="10216" max="10216" width="28.453125" customWidth="1"/>
    <col min="10217" max="10217" width="39.54296875" customWidth="1"/>
    <col min="10218" max="10218" width="14.1796875" customWidth="1"/>
    <col min="10219" max="10222" width="16.1796875" customWidth="1"/>
    <col min="10223" max="10223" width="26.81640625" customWidth="1"/>
    <col min="10235" max="10235" width="28.453125" customWidth="1"/>
    <col min="10236" max="10236" width="52" customWidth="1"/>
    <col min="10237" max="10237" width="14.1796875" customWidth="1"/>
    <col min="10238" max="10241" width="16.1796875" customWidth="1"/>
    <col min="10242" max="10242" width="27.1796875" customWidth="1"/>
    <col min="10472" max="10472" width="28.453125" customWidth="1"/>
    <col min="10473" max="10473" width="39.54296875" customWidth="1"/>
    <col min="10474" max="10474" width="14.1796875" customWidth="1"/>
    <col min="10475" max="10478" width="16.1796875" customWidth="1"/>
    <col min="10479" max="10479" width="26.81640625" customWidth="1"/>
    <col min="10491" max="10491" width="28.453125" customWidth="1"/>
    <col min="10492" max="10492" width="52" customWidth="1"/>
    <col min="10493" max="10493" width="14.1796875" customWidth="1"/>
    <col min="10494" max="10497" width="16.1796875" customWidth="1"/>
    <col min="10498" max="10498" width="27.1796875" customWidth="1"/>
    <col min="10728" max="10728" width="28.453125" customWidth="1"/>
    <col min="10729" max="10729" width="39.54296875" customWidth="1"/>
    <col min="10730" max="10730" width="14.1796875" customWidth="1"/>
    <col min="10731" max="10734" width="16.1796875" customWidth="1"/>
    <col min="10735" max="10735" width="26.81640625" customWidth="1"/>
    <col min="10747" max="10747" width="28.453125" customWidth="1"/>
    <col min="10748" max="10748" width="52" customWidth="1"/>
    <col min="10749" max="10749" width="14.1796875" customWidth="1"/>
    <col min="10750" max="10753" width="16.1796875" customWidth="1"/>
    <col min="10754" max="10754" width="27.1796875" customWidth="1"/>
    <col min="10984" max="10984" width="28.453125" customWidth="1"/>
    <col min="10985" max="10985" width="39.54296875" customWidth="1"/>
    <col min="10986" max="10986" width="14.1796875" customWidth="1"/>
    <col min="10987" max="10990" width="16.1796875" customWidth="1"/>
    <col min="10991" max="10991" width="26.81640625" customWidth="1"/>
    <col min="11003" max="11003" width="28.453125" customWidth="1"/>
    <col min="11004" max="11004" width="52" customWidth="1"/>
    <col min="11005" max="11005" width="14.1796875" customWidth="1"/>
    <col min="11006" max="11009" width="16.1796875" customWidth="1"/>
    <col min="11010" max="11010" width="27.1796875" customWidth="1"/>
    <col min="11240" max="11240" width="28.453125" customWidth="1"/>
    <col min="11241" max="11241" width="39.54296875" customWidth="1"/>
    <col min="11242" max="11242" width="14.1796875" customWidth="1"/>
    <col min="11243" max="11246" width="16.1796875" customWidth="1"/>
    <col min="11247" max="11247" width="26.81640625" customWidth="1"/>
    <col min="11259" max="11259" width="28.453125" customWidth="1"/>
    <col min="11260" max="11260" width="52" customWidth="1"/>
    <col min="11261" max="11261" width="14.1796875" customWidth="1"/>
    <col min="11262" max="11265" width="16.1796875" customWidth="1"/>
    <col min="11266" max="11266" width="27.1796875" customWidth="1"/>
    <col min="11496" max="11496" width="28.453125" customWidth="1"/>
    <col min="11497" max="11497" width="39.54296875" customWidth="1"/>
    <col min="11498" max="11498" width="14.1796875" customWidth="1"/>
    <col min="11499" max="11502" width="16.1796875" customWidth="1"/>
    <col min="11503" max="11503" width="26.81640625" customWidth="1"/>
    <col min="11515" max="11515" width="28.453125" customWidth="1"/>
    <col min="11516" max="11516" width="52" customWidth="1"/>
    <col min="11517" max="11517" width="14.1796875" customWidth="1"/>
    <col min="11518" max="11521" width="16.1796875" customWidth="1"/>
    <col min="11522" max="11522" width="27.1796875" customWidth="1"/>
    <col min="11752" max="11752" width="28.453125" customWidth="1"/>
    <col min="11753" max="11753" width="39.54296875" customWidth="1"/>
    <col min="11754" max="11754" width="14.1796875" customWidth="1"/>
    <col min="11755" max="11758" width="16.1796875" customWidth="1"/>
    <col min="11759" max="11759" width="26.81640625" customWidth="1"/>
    <col min="11771" max="11771" width="28.453125" customWidth="1"/>
    <col min="11772" max="11772" width="52" customWidth="1"/>
    <col min="11773" max="11773" width="14.1796875" customWidth="1"/>
    <col min="11774" max="11777" width="16.1796875" customWidth="1"/>
    <col min="11778" max="11778" width="27.1796875" customWidth="1"/>
    <col min="12008" max="12008" width="28.453125" customWidth="1"/>
    <col min="12009" max="12009" width="39.54296875" customWidth="1"/>
    <col min="12010" max="12010" width="14.1796875" customWidth="1"/>
    <col min="12011" max="12014" width="16.1796875" customWidth="1"/>
    <col min="12015" max="12015" width="26.81640625" customWidth="1"/>
    <col min="12027" max="12027" width="28.453125" customWidth="1"/>
    <col min="12028" max="12028" width="52" customWidth="1"/>
    <col min="12029" max="12029" width="14.1796875" customWidth="1"/>
    <col min="12030" max="12033" width="16.1796875" customWidth="1"/>
    <col min="12034" max="12034" width="27.1796875" customWidth="1"/>
    <col min="12264" max="12264" width="28.453125" customWidth="1"/>
    <col min="12265" max="12265" width="39.54296875" customWidth="1"/>
    <col min="12266" max="12266" width="14.1796875" customWidth="1"/>
    <col min="12267" max="12270" width="16.1796875" customWidth="1"/>
    <col min="12271" max="12271" width="26.81640625" customWidth="1"/>
    <col min="12283" max="12283" width="28.453125" customWidth="1"/>
    <col min="12284" max="12284" width="52" customWidth="1"/>
    <col min="12285" max="12285" width="14.1796875" customWidth="1"/>
    <col min="12286" max="12289" width="16.1796875" customWidth="1"/>
    <col min="12290" max="12290" width="27.1796875" customWidth="1"/>
    <col min="12520" max="12520" width="28.453125" customWidth="1"/>
    <col min="12521" max="12521" width="39.54296875" customWidth="1"/>
    <col min="12522" max="12522" width="14.1796875" customWidth="1"/>
    <col min="12523" max="12526" width="16.1796875" customWidth="1"/>
    <col min="12527" max="12527" width="26.81640625" customWidth="1"/>
    <col min="12539" max="12539" width="28.453125" customWidth="1"/>
    <col min="12540" max="12540" width="52" customWidth="1"/>
    <col min="12541" max="12541" width="14.1796875" customWidth="1"/>
    <col min="12542" max="12545" width="16.1796875" customWidth="1"/>
    <col min="12546" max="12546" width="27.1796875" customWidth="1"/>
    <col min="12776" max="12776" width="28.453125" customWidth="1"/>
    <col min="12777" max="12777" width="39.54296875" customWidth="1"/>
    <col min="12778" max="12778" width="14.1796875" customWidth="1"/>
    <col min="12779" max="12782" width="16.1796875" customWidth="1"/>
    <col min="12783" max="12783" width="26.81640625" customWidth="1"/>
    <col min="12795" max="12795" width="28.453125" customWidth="1"/>
    <col min="12796" max="12796" width="52" customWidth="1"/>
    <col min="12797" max="12797" width="14.1796875" customWidth="1"/>
    <col min="12798" max="12801" width="16.1796875" customWidth="1"/>
    <col min="12802" max="12802" width="27.1796875" customWidth="1"/>
    <col min="13032" max="13032" width="28.453125" customWidth="1"/>
    <col min="13033" max="13033" width="39.54296875" customWidth="1"/>
    <col min="13034" max="13034" width="14.1796875" customWidth="1"/>
    <col min="13035" max="13038" width="16.1796875" customWidth="1"/>
    <col min="13039" max="13039" width="26.81640625" customWidth="1"/>
    <col min="13051" max="13051" width="28.453125" customWidth="1"/>
    <col min="13052" max="13052" width="52" customWidth="1"/>
    <col min="13053" max="13053" width="14.1796875" customWidth="1"/>
    <col min="13054" max="13057" width="16.1796875" customWidth="1"/>
    <col min="13058" max="13058" width="27.1796875" customWidth="1"/>
    <col min="13288" max="13288" width="28.453125" customWidth="1"/>
    <col min="13289" max="13289" width="39.54296875" customWidth="1"/>
    <col min="13290" max="13290" width="14.1796875" customWidth="1"/>
    <col min="13291" max="13294" width="16.1796875" customWidth="1"/>
    <col min="13295" max="13295" width="26.81640625" customWidth="1"/>
    <col min="13307" max="13307" width="28.453125" customWidth="1"/>
    <col min="13308" max="13308" width="52" customWidth="1"/>
    <col min="13309" max="13309" width="14.1796875" customWidth="1"/>
    <col min="13310" max="13313" width="16.1796875" customWidth="1"/>
    <col min="13314" max="13314" width="27.1796875" customWidth="1"/>
    <col min="13544" max="13544" width="28.453125" customWidth="1"/>
    <col min="13545" max="13545" width="39.54296875" customWidth="1"/>
    <col min="13546" max="13546" width="14.1796875" customWidth="1"/>
    <col min="13547" max="13550" width="16.1796875" customWidth="1"/>
    <col min="13551" max="13551" width="26.81640625" customWidth="1"/>
    <col min="13563" max="13563" width="28.453125" customWidth="1"/>
    <col min="13564" max="13564" width="52" customWidth="1"/>
    <col min="13565" max="13565" width="14.1796875" customWidth="1"/>
    <col min="13566" max="13569" width="16.1796875" customWidth="1"/>
    <col min="13570" max="13570" width="27.1796875" customWidth="1"/>
    <col min="13800" max="13800" width="28.453125" customWidth="1"/>
    <col min="13801" max="13801" width="39.54296875" customWidth="1"/>
    <col min="13802" max="13802" width="14.1796875" customWidth="1"/>
    <col min="13803" max="13806" width="16.1796875" customWidth="1"/>
    <col min="13807" max="13807" width="26.81640625" customWidth="1"/>
    <col min="13819" max="13819" width="28.453125" customWidth="1"/>
    <col min="13820" max="13820" width="52" customWidth="1"/>
    <col min="13821" max="13821" width="14.1796875" customWidth="1"/>
    <col min="13822" max="13825" width="16.1796875" customWidth="1"/>
    <col min="13826" max="13826" width="27.1796875" customWidth="1"/>
    <col min="14056" max="14056" width="28.453125" customWidth="1"/>
    <col min="14057" max="14057" width="39.54296875" customWidth="1"/>
    <col min="14058" max="14058" width="14.1796875" customWidth="1"/>
    <col min="14059" max="14062" width="16.1796875" customWidth="1"/>
    <col min="14063" max="14063" width="26.81640625" customWidth="1"/>
    <col min="14075" max="14075" width="28.453125" customWidth="1"/>
    <col min="14076" max="14076" width="52" customWidth="1"/>
    <col min="14077" max="14077" width="14.1796875" customWidth="1"/>
    <col min="14078" max="14081" width="16.1796875" customWidth="1"/>
    <col min="14082" max="14082" width="27.1796875" customWidth="1"/>
    <col min="14312" max="14312" width="28.453125" customWidth="1"/>
    <col min="14313" max="14313" width="39.54296875" customWidth="1"/>
    <col min="14314" max="14314" width="14.1796875" customWidth="1"/>
    <col min="14315" max="14318" width="16.1796875" customWidth="1"/>
    <col min="14319" max="14319" width="26.81640625" customWidth="1"/>
    <col min="14331" max="14331" width="28.453125" customWidth="1"/>
    <col min="14332" max="14332" width="52" customWidth="1"/>
    <col min="14333" max="14333" width="14.1796875" customWidth="1"/>
    <col min="14334" max="14337" width="16.1796875" customWidth="1"/>
    <col min="14338" max="14338" width="27.1796875" customWidth="1"/>
    <col min="14568" max="14568" width="28.453125" customWidth="1"/>
    <col min="14569" max="14569" width="39.54296875" customWidth="1"/>
    <col min="14570" max="14570" width="14.1796875" customWidth="1"/>
    <col min="14571" max="14574" width="16.1796875" customWidth="1"/>
    <col min="14575" max="14575" width="26.81640625" customWidth="1"/>
    <col min="14587" max="14587" width="28.453125" customWidth="1"/>
    <col min="14588" max="14588" width="52" customWidth="1"/>
    <col min="14589" max="14589" width="14.1796875" customWidth="1"/>
    <col min="14590" max="14593" width="16.1796875" customWidth="1"/>
    <col min="14594" max="14594" width="27.1796875" customWidth="1"/>
    <col min="14824" max="14824" width="28.453125" customWidth="1"/>
    <col min="14825" max="14825" width="39.54296875" customWidth="1"/>
    <col min="14826" max="14826" width="14.1796875" customWidth="1"/>
    <col min="14827" max="14830" width="16.1796875" customWidth="1"/>
    <col min="14831" max="14831" width="26.81640625" customWidth="1"/>
    <col min="14843" max="14843" width="28.453125" customWidth="1"/>
    <col min="14844" max="14844" width="52" customWidth="1"/>
    <col min="14845" max="14845" width="14.1796875" customWidth="1"/>
    <col min="14846" max="14849" width="16.1796875" customWidth="1"/>
    <col min="14850" max="14850" width="27.1796875" customWidth="1"/>
    <col min="15080" max="15080" width="28.453125" customWidth="1"/>
    <col min="15081" max="15081" width="39.54296875" customWidth="1"/>
    <col min="15082" max="15082" width="14.1796875" customWidth="1"/>
    <col min="15083" max="15086" width="16.1796875" customWidth="1"/>
    <col min="15087" max="15087" width="26.81640625" customWidth="1"/>
    <col min="15099" max="15099" width="28.453125" customWidth="1"/>
    <col min="15100" max="15100" width="52" customWidth="1"/>
    <col min="15101" max="15101" width="14.1796875" customWidth="1"/>
    <col min="15102" max="15105" width="16.1796875" customWidth="1"/>
    <col min="15106" max="15106" width="27.1796875" customWidth="1"/>
    <col min="15336" max="15336" width="28.453125" customWidth="1"/>
    <col min="15337" max="15337" width="39.54296875" customWidth="1"/>
    <col min="15338" max="15338" width="14.1796875" customWidth="1"/>
    <col min="15339" max="15342" width="16.1796875" customWidth="1"/>
    <col min="15343" max="15343" width="26.81640625" customWidth="1"/>
    <col min="15355" max="15355" width="28.453125" customWidth="1"/>
    <col min="15356" max="15356" width="52" customWidth="1"/>
    <col min="15357" max="15357" width="14.1796875" customWidth="1"/>
    <col min="15358" max="15361" width="16.1796875" customWidth="1"/>
    <col min="15362" max="15362" width="27.1796875" customWidth="1"/>
    <col min="15592" max="15592" width="28.453125" customWidth="1"/>
    <col min="15593" max="15593" width="39.54296875" customWidth="1"/>
    <col min="15594" max="15594" width="14.1796875" customWidth="1"/>
    <col min="15595" max="15598" width="16.1796875" customWidth="1"/>
    <col min="15599" max="15599" width="26.81640625" customWidth="1"/>
    <col min="15611" max="15611" width="28.453125" customWidth="1"/>
    <col min="15612" max="15612" width="52" customWidth="1"/>
    <col min="15613" max="15613" width="14.1796875" customWidth="1"/>
    <col min="15614" max="15617" width="16.1796875" customWidth="1"/>
    <col min="15618" max="15618" width="27.1796875" customWidth="1"/>
    <col min="15848" max="15848" width="28.453125" customWidth="1"/>
    <col min="15849" max="15849" width="39.54296875" customWidth="1"/>
    <col min="15850" max="15850" width="14.1796875" customWidth="1"/>
    <col min="15851" max="15854" width="16.1796875" customWidth="1"/>
    <col min="15855" max="15855" width="26.81640625" customWidth="1"/>
    <col min="15867" max="15867" width="28.453125" customWidth="1"/>
    <col min="15868" max="15868" width="52" customWidth="1"/>
    <col min="15869" max="15869" width="14.1796875" customWidth="1"/>
    <col min="15870" max="15873" width="16.1796875" customWidth="1"/>
    <col min="15874" max="15874" width="27.1796875" customWidth="1"/>
    <col min="16104" max="16104" width="28.453125" customWidth="1"/>
    <col min="16105" max="16105" width="39.54296875" customWidth="1"/>
    <col min="16106" max="16106" width="14.1796875" customWidth="1"/>
    <col min="16107" max="16110" width="16.1796875" customWidth="1"/>
    <col min="16111" max="16111" width="26.81640625" customWidth="1"/>
    <col min="16123" max="16123" width="28.453125" customWidth="1"/>
    <col min="16124" max="16124" width="52" customWidth="1"/>
    <col min="16125" max="16125" width="14.1796875" customWidth="1"/>
    <col min="16126" max="16129" width="16.1796875" customWidth="1"/>
    <col min="16130" max="16130" width="27.1796875" customWidth="1"/>
    <col min="16360" max="16360" width="28.453125" customWidth="1"/>
    <col min="16361" max="16361" width="39.54296875" customWidth="1"/>
    <col min="16362" max="16362" width="14.1796875" customWidth="1"/>
    <col min="16363" max="16366" width="16.1796875" customWidth="1"/>
    <col min="16367" max="16367" width="26.81640625" customWidth="1"/>
  </cols>
  <sheetData>
    <row r="1" spans="1:8" ht="18.75" customHeight="1" x14ac:dyDescent="0.35">
      <c r="A1" s="1" t="s">
        <v>0</v>
      </c>
      <c r="B1" s="1"/>
      <c r="C1" s="1"/>
      <c r="D1" s="1"/>
      <c r="E1" s="1"/>
      <c r="F1" s="233" t="s">
        <v>1</v>
      </c>
      <c r="G1" s="233"/>
      <c r="H1" s="233"/>
    </row>
    <row r="2" spans="1:8" ht="25.5" customHeight="1" x14ac:dyDescent="0.35">
      <c r="A2" s="233" t="s">
        <v>364</v>
      </c>
      <c r="B2" s="233"/>
      <c r="C2" s="3"/>
      <c r="D2" s="3"/>
      <c r="E2" s="3"/>
      <c r="F2" s="233" t="s">
        <v>3</v>
      </c>
      <c r="G2" s="233"/>
      <c r="H2" s="233"/>
    </row>
    <row r="3" spans="1:8" ht="16.5" customHeight="1" x14ac:dyDescent="0.35">
      <c r="A3" s="233" t="s">
        <v>365</v>
      </c>
      <c r="B3" s="233"/>
      <c r="C3" s="3"/>
      <c r="D3" s="3"/>
      <c r="E3" s="3"/>
      <c r="F3" s="250" t="s">
        <v>366</v>
      </c>
      <c r="G3" s="250"/>
      <c r="H3" s="250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456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51" t="s">
        <v>8</v>
      </c>
      <c r="B8" s="251" t="s">
        <v>9</v>
      </c>
      <c r="C8" s="251" t="s">
        <v>10</v>
      </c>
      <c r="D8" s="251" t="s">
        <v>11</v>
      </c>
      <c r="E8" s="251"/>
      <c r="F8" s="251"/>
      <c r="G8" s="252" t="s">
        <v>12</v>
      </c>
      <c r="H8" s="252" t="s">
        <v>13</v>
      </c>
    </row>
    <row r="9" spans="1:8" s="6" customFormat="1" ht="44.25" customHeight="1" x14ac:dyDescent="0.3">
      <c r="A9" s="251"/>
      <c r="B9" s="251"/>
      <c r="C9" s="251"/>
      <c r="D9" s="67" t="s">
        <v>14</v>
      </c>
      <c r="E9" s="67" t="s">
        <v>15</v>
      </c>
      <c r="F9" s="67" t="s">
        <v>16</v>
      </c>
      <c r="G9" s="252" t="s">
        <v>17</v>
      </c>
      <c r="H9" s="252"/>
    </row>
    <row r="10" spans="1:8" s="6" customFormat="1" ht="18" x14ac:dyDescent="0.4">
      <c r="A10" s="68" t="s">
        <v>18</v>
      </c>
      <c r="B10" s="69"/>
      <c r="C10" s="70"/>
      <c r="D10" s="70"/>
      <c r="E10" s="70"/>
      <c r="F10" s="70"/>
      <c r="G10" s="70"/>
      <c r="H10" s="70"/>
    </row>
    <row r="11" spans="1:8" s="6" customFormat="1" ht="18" x14ac:dyDescent="0.4">
      <c r="A11" s="71" t="s">
        <v>19</v>
      </c>
      <c r="B11" s="72"/>
      <c r="C11" s="73"/>
      <c r="D11" s="73"/>
      <c r="E11" s="73"/>
      <c r="F11" s="73"/>
      <c r="G11" s="73"/>
      <c r="H11" s="73"/>
    </row>
    <row r="12" spans="1:8" s="6" customFormat="1" ht="26.25" customHeight="1" x14ac:dyDescent="0.3">
      <c r="A12" s="254" t="s">
        <v>30</v>
      </c>
      <c r="B12" s="74" t="s">
        <v>275</v>
      </c>
      <c r="C12" s="75">
        <v>60</v>
      </c>
      <c r="D12" s="76">
        <v>0.8</v>
      </c>
      <c r="E12" s="76">
        <v>2.7</v>
      </c>
      <c r="F12" s="76">
        <v>4.5999999999999996</v>
      </c>
      <c r="G12" s="76">
        <v>45.7</v>
      </c>
      <c r="H12" s="75" t="s">
        <v>276</v>
      </c>
    </row>
    <row r="13" spans="1:8" s="6" customFormat="1" ht="36" customHeight="1" x14ac:dyDescent="0.3">
      <c r="A13" s="254">
        <v>2</v>
      </c>
      <c r="B13" s="75" t="s">
        <v>372</v>
      </c>
      <c r="C13" s="75">
        <v>250</v>
      </c>
      <c r="D13" s="76">
        <v>5.8</v>
      </c>
      <c r="E13" s="76">
        <v>7</v>
      </c>
      <c r="F13" s="76">
        <v>7.1</v>
      </c>
      <c r="G13" s="76">
        <v>115.3</v>
      </c>
      <c r="H13" s="75" t="s">
        <v>32</v>
      </c>
    </row>
    <row r="14" spans="1:8" s="6" customFormat="1" ht="20.25" customHeight="1" x14ac:dyDescent="0.3">
      <c r="A14" s="254">
        <v>3</v>
      </c>
      <c r="B14" s="75" t="s">
        <v>373</v>
      </c>
      <c r="C14" s="75">
        <v>250</v>
      </c>
      <c r="D14" s="76">
        <v>19.100000000000001</v>
      </c>
      <c r="E14" s="76">
        <v>18.399999999999999</v>
      </c>
      <c r="F14" s="76">
        <v>48.2</v>
      </c>
      <c r="G14" s="76">
        <v>435.3</v>
      </c>
      <c r="H14" s="75" t="s">
        <v>374</v>
      </c>
    </row>
    <row r="15" spans="1:8" s="6" customFormat="1" ht="20.25" customHeight="1" x14ac:dyDescent="0.3">
      <c r="A15" s="254"/>
      <c r="B15" s="75" t="s">
        <v>25</v>
      </c>
      <c r="C15" s="75">
        <v>80</v>
      </c>
      <c r="D15" s="76">
        <v>6.1</v>
      </c>
      <c r="E15" s="76">
        <v>0.6</v>
      </c>
      <c r="F15" s="76">
        <v>39.4</v>
      </c>
      <c r="G15" s="76">
        <v>187.5</v>
      </c>
      <c r="H15" s="75" t="s">
        <v>26</v>
      </c>
    </row>
    <row r="16" spans="1:8" s="6" customFormat="1" ht="20.25" customHeight="1" x14ac:dyDescent="0.3">
      <c r="A16" s="254"/>
      <c r="B16" s="75" t="s">
        <v>375</v>
      </c>
      <c r="C16" s="75">
        <v>30</v>
      </c>
      <c r="D16" s="76">
        <v>2</v>
      </c>
      <c r="E16" s="76">
        <v>0.4</v>
      </c>
      <c r="F16" s="76">
        <v>10</v>
      </c>
      <c r="G16" s="76">
        <v>51.2</v>
      </c>
      <c r="H16" s="75" t="s">
        <v>26</v>
      </c>
    </row>
    <row r="17" spans="1:8" s="6" customFormat="1" ht="18" x14ac:dyDescent="0.3">
      <c r="A17" s="254" t="s">
        <v>30</v>
      </c>
      <c r="B17" s="75" t="s">
        <v>66</v>
      </c>
      <c r="C17" s="75">
        <v>200</v>
      </c>
      <c r="D17" s="76">
        <v>0.6</v>
      </c>
      <c r="E17" s="76">
        <v>0.2</v>
      </c>
      <c r="F17" s="76">
        <v>15.1</v>
      </c>
      <c r="G17" s="76">
        <v>65.400000000000006</v>
      </c>
      <c r="H17" s="75" t="s">
        <v>67</v>
      </c>
    </row>
    <row r="18" spans="1:8" s="6" customFormat="1" ht="18" x14ac:dyDescent="0.4">
      <c r="A18" s="77" t="s">
        <v>40</v>
      </c>
      <c r="B18" s="78"/>
      <c r="C18" s="77">
        <f>SUM(C12:C17)</f>
        <v>870</v>
      </c>
      <c r="D18" s="79">
        <f>SUM(D12:D17)</f>
        <v>34.400000000000006</v>
      </c>
      <c r="E18" s="79">
        <f>SUM(E12:E17)</f>
        <v>29.299999999999997</v>
      </c>
      <c r="F18" s="79">
        <f>SUM(F12:F17)</f>
        <v>124.4</v>
      </c>
      <c r="G18" s="79">
        <f>SUM(G12:G17)</f>
        <v>900.4</v>
      </c>
      <c r="H18" s="80"/>
    </row>
    <row r="19" spans="1:8" s="6" customFormat="1" ht="18" x14ac:dyDescent="0.4">
      <c r="A19" s="71" t="s">
        <v>41</v>
      </c>
      <c r="B19" s="82"/>
      <c r="C19" s="83"/>
      <c r="D19" s="84"/>
      <c r="E19" s="84"/>
      <c r="F19" s="84"/>
      <c r="G19" s="84"/>
      <c r="H19" s="83"/>
    </row>
    <row r="20" spans="1:8" s="6" customFormat="1" ht="18" x14ac:dyDescent="0.3">
      <c r="A20" s="254" t="s">
        <v>30</v>
      </c>
      <c r="B20" s="74" t="s">
        <v>275</v>
      </c>
      <c r="C20" s="75">
        <v>60</v>
      </c>
      <c r="D20" s="76">
        <v>1.1000000000000001</v>
      </c>
      <c r="E20" s="76">
        <v>5.3</v>
      </c>
      <c r="F20" s="76">
        <v>4.5999999999999996</v>
      </c>
      <c r="G20" s="76">
        <v>71.099999999999994</v>
      </c>
      <c r="H20" s="75" t="s">
        <v>26</v>
      </c>
    </row>
    <row r="21" spans="1:8" s="6" customFormat="1" ht="24" customHeight="1" x14ac:dyDescent="0.3">
      <c r="A21" s="254">
        <v>2</v>
      </c>
      <c r="B21" s="75" t="s">
        <v>297</v>
      </c>
      <c r="C21" s="75">
        <v>250</v>
      </c>
      <c r="D21" s="76">
        <v>5.9</v>
      </c>
      <c r="E21" s="76">
        <v>7.1</v>
      </c>
      <c r="F21" s="76">
        <v>12.7</v>
      </c>
      <c r="G21" s="76">
        <v>138</v>
      </c>
      <c r="H21" s="75" t="s">
        <v>120</v>
      </c>
    </row>
    <row r="22" spans="1:8" s="6" customFormat="1" ht="18" x14ac:dyDescent="0.3">
      <c r="A22" s="254">
        <v>3</v>
      </c>
      <c r="B22" s="75" t="s">
        <v>140</v>
      </c>
      <c r="C22" s="75">
        <v>120</v>
      </c>
      <c r="D22" s="76">
        <v>16.899999999999999</v>
      </c>
      <c r="E22" s="76">
        <v>6.9</v>
      </c>
      <c r="F22" s="76">
        <v>5.3</v>
      </c>
      <c r="G22" s="76">
        <v>151.6</v>
      </c>
      <c r="H22" s="75" t="s">
        <v>141</v>
      </c>
    </row>
    <row r="23" spans="1:8" s="6" customFormat="1" ht="18" x14ac:dyDescent="0.3">
      <c r="A23" s="254">
        <v>4</v>
      </c>
      <c r="B23" s="75" t="s">
        <v>76</v>
      </c>
      <c r="C23" s="75">
        <v>150</v>
      </c>
      <c r="D23" s="76">
        <v>5.3</v>
      </c>
      <c r="E23" s="76">
        <v>4.9000000000000004</v>
      </c>
      <c r="F23" s="76">
        <v>32.799999999999997</v>
      </c>
      <c r="G23" s="76">
        <v>196.8</v>
      </c>
      <c r="H23" s="75" t="s">
        <v>77</v>
      </c>
    </row>
    <row r="24" spans="1:8" s="6" customFormat="1" ht="18" x14ac:dyDescent="0.3">
      <c r="A24" s="254"/>
      <c r="B24" s="75" t="s">
        <v>25</v>
      </c>
      <c r="C24" s="75">
        <v>80</v>
      </c>
      <c r="D24" s="76">
        <v>6.1</v>
      </c>
      <c r="E24" s="76">
        <v>0.6</v>
      </c>
      <c r="F24" s="76">
        <v>39.4</v>
      </c>
      <c r="G24" s="76">
        <v>187.5</v>
      </c>
      <c r="H24" s="75" t="s">
        <v>26</v>
      </c>
    </row>
    <row r="25" spans="1:8" s="6" customFormat="1" ht="18" x14ac:dyDescent="0.3">
      <c r="A25" s="254"/>
      <c r="B25" s="75" t="s">
        <v>375</v>
      </c>
      <c r="C25" s="75">
        <v>30</v>
      </c>
      <c r="D25" s="76">
        <v>2</v>
      </c>
      <c r="E25" s="76">
        <v>0.4</v>
      </c>
      <c r="F25" s="76">
        <v>10</v>
      </c>
      <c r="G25" s="76">
        <v>51.2</v>
      </c>
      <c r="H25" s="75" t="s">
        <v>26</v>
      </c>
    </row>
    <row r="26" spans="1:8" s="6" customFormat="1" ht="18" x14ac:dyDescent="0.3">
      <c r="A26" s="254">
        <v>5</v>
      </c>
      <c r="B26" s="75" t="s">
        <v>54</v>
      </c>
      <c r="C26" s="75">
        <v>200</v>
      </c>
      <c r="D26" s="76">
        <v>0.4</v>
      </c>
      <c r="E26" s="76">
        <v>0</v>
      </c>
      <c r="F26" s="76">
        <v>19.8</v>
      </c>
      <c r="G26" s="76">
        <v>80.8</v>
      </c>
      <c r="H26" s="75" t="s">
        <v>55</v>
      </c>
    </row>
    <row r="27" spans="1:8" s="6" customFormat="1" ht="18" x14ac:dyDescent="0.4">
      <c r="A27" s="77" t="s">
        <v>40</v>
      </c>
      <c r="B27" s="78"/>
      <c r="C27" s="77">
        <f>SUM(C20:C26)</f>
        <v>890</v>
      </c>
      <c r="D27" s="79">
        <f>SUM(D20:D26)</f>
        <v>37.699999999999996</v>
      </c>
      <c r="E27" s="79">
        <f>SUM(E20:E26)</f>
        <v>25.199999999999996</v>
      </c>
      <c r="F27" s="79">
        <f>SUM(F20:F26)</f>
        <v>124.59999999999998</v>
      </c>
      <c r="G27" s="79">
        <f>SUM(G20:G26)</f>
        <v>877</v>
      </c>
      <c r="H27" s="80"/>
    </row>
    <row r="28" spans="1:8" s="6" customFormat="1" ht="18" x14ac:dyDescent="0.4">
      <c r="A28" s="71" t="s">
        <v>56</v>
      </c>
      <c r="B28" s="82"/>
      <c r="C28" s="83"/>
      <c r="D28" s="84"/>
      <c r="E28" s="84"/>
      <c r="F28" s="84"/>
      <c r="G28" s="84"/>
      <c r="H28" s="83"/>
    </row>
    <row r="29" spans="1:8" s="6" customFormat="1" ht="21" customHeight="1" x14ac:dyDescent="0.3">
      <c r="A29" s="254" t="s">
        <v>30</v>
      </c>
      <c r="B29" s="74" t="s">
        <v>275</v>
      </c>
      <c r="C29" s="75">
        <v>60</v>
      </c>
      <c r="D29" s="76">
        <v>1.5</v>
      </c>
      <c r="E29" s="76">
        <v>6.1</v>
      </c>
      <c r="F29" s="76">
        <v>6.2</v>
      </c>
      <c r="G29" s="76">
        <v>85.8</v>
      </c>
      <c r="H29" s="75" t="s">
        <v>196</v>
      </c>
    </row>
    <row r="30" spans="1:8" s="6" customFormat="1" ht="21" customHeight="1" x14ac:dyDescent="0.3">
      <c r="A30" s="254">
        <v>2</v>
      </c>
      <c r="B30" s="75" t="s">
        <v>83</v>
      </c>
      <c r="C30" s="75">
        <v>250</v>
      </c>
      <c r="D30" s="76">
        <v>5.9</v>
      </c>
      <c r="E30" s="76">
        <v>7.2</v>
      </c>
      <c r="F30" s="76">
        <v>17</v>
      </c>
      <c r="G30" s="76">
        <v>156.9</v>
      </c>
      <c r="H30" s="75" t="s">
        <v>84</v>
      </c>
    </row>
    <row r="31" spans="1:8" s="6" customFormat="1" ht="34.5" customHeight="1" x14ac:dyDescent="0.3">
      <c r="A31" s="254"/>
      <c r="B31" s="75" t="s">
        <v>384</v>
      </c>
      <c r="C31" s="75">
        <v>120</v>
      </c>
      <c r="D31" s="76">
        <v>16.600000000000001</v>
      </c>
      <c r="E31" s="76">
        <v>8.9</v>
      </c>
      <c r="F31" s="76">
        <v>7.5</v>
      </c>
      <c r="G31" s="76">
        <v>176.7</v>
      </c>
      <c r="H31" s="75" t="s">
        <v>385</v>
      </c>
    </row>
    <row r="32" spans="1:8" s="6" customFormat="1" ht="21" customHeight="1" x14ac:dyDescent="0.3">
      <c r="A32" s="254">
        <v>3</v>
      </c>
      <c r="B32" s="75" t="s">
        <v>52</v>
      </c>
      <c r="C32" s="75">
        <v>200</v>
      </c>
      <c r="D32" s="76">
        <v>4.8</v>
      </c>
      <c r="E32" s="76">
        <v>6.4</v>
      </c>
      <c r="F32" s="76">
        <v>48.6</v>
      </c>
      <c r="G32" s="76">
        <v>271.39999999999998</v>
      </c>
      <c r="H32" s="75" t="s">
        <v>53</v>
      </c>
    </row>
    <row r="33" spans="1:8" s="6" customFormat="1" ht="21" customHeight="1" x14ac:dyDescent="0.3">
      <c r="A33" s="81"/>
      <c r="B33" s="75" t="s">
        <v>25</v>
      </c>
      <c r="C33" s="75">
        <v>80</v>
      </c>
      <c r="D33" s="76">
        <v>6.1</v>
      </c>
      <c r="E33" s="76">
        <v>0.6</v>
      </c>
      <c r="F33" s="76">
        <v>39.4</v>
      </c>
      <c r="G33" s="76">
        <v>187.5</v>
      </c>
      <c r="H33" s="75" t="s">
        <v>26</v>
      </c>
    </row>
    <row r="34" spans="1:8" s="6" customFormat="1" ht="21" customHeight="1" x14ac:dyDescent="0.3">
      <c r="A34" s="81"/>
      <c r="B34" s="75" t="s">
        <v>375</v>
      </c>
      <c r="C34" s="75">
        <v>30</v>
      </c>
      <c r="D34" s="76">
        <v>2</v>
      </c>
      <c r="E34" s="76">
        <v>0.4</v>
      </c>
      <c r="F34" s="76">
        <v>10</v>
      </c>
      <c r="G34" s="76">
        <v>51.2</v>
      </c>
      <c r="H34" s="75" t="s">
        <v>26</v>
      </c>
    </row>
    <row r="35" spans="1:8" s="6" customFormat="1" ht="21" customHeight="1" x14ac:dyDescent="0.3">
      <c r="A35" s="81"/>
      <c r="B35" s="86" t="s">
        <v>121</v>
      </c>
      <c r="C35" s="86">
        <v>200</v>
      </c>
      <c r="D35" s="87">
        <v>0.1</v>
      </c>
      <c r="E35" s="87">
        <v>0</v>
      </c>
      <c r="F35" s="87">
        <v>6.8</v>
      </c>
      <c r="G35" s="87">
        <v>27.8</v>
      </c>
      <c r="H35" s="86" t="s">
        <v>122</v>
      </c>
    </row>
    <row r="36" spans="1:8" s="6" customFormat="1" ht="18.5" x14ac:dyDescent="0.45">
      <c r="A36" s="77" t="s">
        <v>40</v>
      </c>
      <c r="B36" s="85"/>
      <c r="C36" s="77">
        <f>SUM(C29:C35)</f>
        <v>940</v>
      </c>
      <c r="D36" s="79">
        <f>SUM(D29:D35)</f>
        <v>37</v>
      </c>
      <c r="E36" s="79">
        <f>SUM(E29:E35)</f>
        <v>29.6</v>
      </c>
      <c r="F36" s="79">
        <f>SUM(F29:F35)</f>
        <v>135.5</v>
      </c>
      <c r="G36" s="79">
        <f>SUM(G29:G35)</f>
        <v>957.3</v>
      </c>
      <c r="H36" s="80"/>
    </row>
    <row r="37" spans="1:8" s="6" customFormat="1" ht="18" x14ac:dyDescent="0.4">
      <c r="A37" s="71" t="s">
        <v>68</v>
      </c>
      <c r="B37" s="82"/>
      <c r="C37" s="83"/>
      <c r="D37" s="84"/>
      <c r="E37" s="84"/>
      <c r="F37" s="84"/>
      <c r="G37" s="84"/>
      <c r="H37" s="83"/>
    </row>
    <row r="38" spans="1:8" s="6" customFormat="1" ht="18" x14ac:dyDescent="0.3">
      <c r="A38" s="254" t="s">
        <v>30</v>
      </c>
      <c r="B38" s="74" t="s">
        <v>275</v>
      </c>
      <c r="C38" s="75">
        <v>60</v>
      </c>
      <c r="D38" s="76">
        <v>0.5</v>
      </c>
      <c r="E38" s="76">
        <v>0.1</v>
      </c>
      <c r="F38" s="76">
        <v>1.5</v>
      </c>
      <c r="G38" s="76">
        <v>8.5</v>
      </c>
      <c r="H38" s="75" t="s">
        <v>190</v>
      </c>
    </row>
    <row r="39" spans="1:8" s="6" customFormat="1" ht="18" x14ac:dyDescent="0.3">
      <c r="A39" s="254">
        <v>2</v>
      </c>
      <c r="B39" s="75" t="s">
        <v>388</v>
      </c>
      <c r="C39" s="75">
        <v>250</v>
      </c>
      <c r="D39" s="76">
        <v>10.5</v>
      </c>
      <c r="E39" s="76">
        <v>3.3</v>
      </c>
      <c r="F39" s="76">
        <v>18.2</v>
      </c>
      <c r="G39" s="76">
        <v>144.19999999999999</v>
      </c>
      <c r="H39" s="75" t="s">
        <v>389</v>
      </c>
    </row>
    <row r="40" spans="1:8" s="6" customFormat="1" ht="18" x14ac:dyDescent="0.3">
      <c r="A40" s="254">
        <v>3</v>
      </c>
      <c r="B40" s="75" t="s">
        <v>390</v>
      </c>
      <c r="C40" s="75">
        <v>120</v>
      </c>
      <c r="D40" s="76">
        <v>20.100000000000001</v>
      </c>
      <c r="E40" s="76">
        <v>19</v>
      </c>
      <c r="F40" s="76">
        <v>8</v>
      </c>
      <c r="G40" s="76">
        <v>283.8</v>
      </c>
      <c r="H40" s="75" t="s">
        <v>284</v>
      </c>
    </row>
    <row r="41" spans="1:8" s="6" customFormat="1" ht="18" x14ac:dyDescent="0.3">
      <c r="A41" s="254"/>
      <c r="B41" s="75" t="s">
        <v>35</v>
      </c>
      <c r="C41" s="75">
        <v>150</v>
      </c>
      <c r="D41" s="76">
        <v>8.1999999999999993</v>
      </c>
      <c r="E41" s="76">
        <v>6.3</v>
      </c>
      <c r="F41" s="76">
        <v>35.9</v>
      </c>
      <c r="G41" s="76">
        <v>233.7</v>
      </c>
      <c r="H41" s="75" t="s">
        <v>36</v>
      </c>
    </row>
    <row r="42" spans="1:8" s="6" customFormat="1" ht="18" x14ac:dyDescent="0.3">
      <c r="A42" s="254"/>
      <c r="B42" s="75" t="s">
        <v>25</v>
      </c>
      <c r="C42" s="75">
        <v>80</v>
      </c>
      <c r="D42" s="76">
        <v>6.1</v>
      </c>
      <c r="E42" s="76">
        <v>0.6</v>
      </c>
      <c r="F42" s="76">
        <v>39.4</v>
      </c>
      <c r="G42" s="76">
        <v>187.5</v>
      </c>
      <c r="H42" s="75" t="s">
        <v>26</v>
      </c>
    </row>
    <row r="43" spans="1:8" s="6" customFormat="1" ht="18" x14ac:dyDescent="0.3">
      <c r="A43" s="254"/>
      <c r="B43" s="75" t="s">
        <v>37</v>
      </c>
      <c r="C43" s="75">
        <v>30</v>
      </c>
      <c r="D43" s="76">
        <v>2</v>
      </c>
      <c r="E43" s="76">
        <v>0.4</v>
      </c>
      <c r="F43" s="76">
        <v>11.9</v>
      </c>
      <c r="G43" s="76">
        <v>58.7</v>
      </c>
      <c r="H43" s="75" t="s">
        <v>26</v>
      </c>
    </row>
    <row r="44" spans="1:8" s="6" customFormat="1" ht="18" x14ac:dyDescent="0.3">
      <c r="A44" s="254">
        <v>4</v>
      </c>
      <c r="B44" s="75" t="s">
        <v>391</v>
      </c>
      <c r="C44" s="75">
        <v>200</v>
      </c>
      <c r="D44" s="76">
        <v>0.4</v>
      </c>
      <c r="E44" s="76">
        <v>0.1</v>
      </c>
      <c r="F44" s="76">
        <v>18.3</v>
      </c>
      <c r="G44" s="76">
        <v>75.900000000000006</v>
      </c>
      <c r="H44" s="75" t="s">
        <v>392</v>
      </c>
    </row>
    <row r="45" spans="1:8" s="6" customFormat="1" ht="18.5" x14ac:dyDescent="0.45">
      <c r="A45" s="77" t="s">
        <v>40</v>
      </c>
      <c r="B45" s="85"/>
      <c r="C45" s="77">
        <f>SUM(C38:C44)</f>
        <v>890</v>
      </c>
      <c r="D45" s="79">
        <f>SUM(D38:D44)</f>
        <v>47.8</v>
      </c>
      <c r="E45" s="79">
        <f>SUM(E38:E44)</f>
        <v>29.8</v>
      </c>
      <c r="F45" s="79">
        <f>SUM(F38:F44)</f>
        <v>133.20000000000002</v>
      </c>
      <c r="G45" s="79">
        <f>SUM(G38:G44)</f>
        <v>992.30000000000007</v>
      </c>
      <c r="H45" s="80"/>
    </row>
    <row r="46" spans="1:8" s="6" customFormat="1" ht="18" x14ac:dyDescent="0.4">
      <c r="A46" s="71" t="s">
        <v>80</v>
      </c>
      <c r="B46" s="82"/>
      <c r="C46" s="83"/>
      <c r="D46" s="84"/>
      <c r="E46" s="84"/>
      <c r="F46" s="84"/>
      <c r="G46" s="84"/>
      <c r="H46" s="83"/>
    </row>
    <row r="47" spans="1:8" s="6" customFormat="1" ht="18" x14ac:dyDescent="0.3">
      <c r="A47" s="254" t="s">
        <v>30</v>
      </c>
      <c r="B47" s="74" t="s">
        <v>393</v>
      </c>
      <c r="C47" s="75">
        <v>60</v>
      </c>
      <c r="D47" s="76">
        <v>5.4</v>
      </c>
      <c r="E47" s="76">
        <v>8.6</v>
      </c>
      <c r="F47" s="76">
        <v>2</v>
      </c>
      <c r="G47" s="76">
        <v>106.9</v>
      </c>
      <c r="H47" s="75" t="s">
        <v>394</v>
      </c>
    </row>
    <row r="48" spans="1:8" s="6" customFormat="1" ht="36" x14ac:dyDescent="0.3">
      <c r="A48" s="254">
        <v>2</v>
      </c>
      <c r="B48" s="75" t="s">
        <v>111</v>
      </c>
      <c r="C48" s="75">
        <v>250</v>
      </c>
      <c r="D48" s="76">
        <v>6.5</v>
      </c>
      <c r="E48" s="76">
        <v>3.5</v>
      </c>
      <c r="F48" s="76">
        <v>23.1</v>
      </c>
      <c r="G48" s="76">
        <v>149.5</v>
      </c>
      <c r="H48" s="75" t="s">
        <v>112</v>
      </c>
    </row>
    <row r="49" spans="1:8" s="6" customFormat="1" ht="18" x14ac:dyDescent="0.3">
      <c r="A49" s="254">
        <v>3</v>
      </c>
      <c r="B49" s="75" t="s">
        <v>395</v>
      </c>
      <c r="C49" s="75">
        <v>140</v>
      </c>
      <c r="D49" s="76">
        <v>13.3</v>
      </c>
      <c r="E49" s="76">
        <v>6.5</v>
      </c>
      <c r="F49" s="76">
        <v>9.3000000000000007</v>
      </c>
      <c r="G49" s="76">
        <v>149.4</v>
      </c>
      <c r="H49" s="75" t="s">
        <v>396</v>
      </c>
    </row>
    <row r="50" spans="1:8" s="6" customFormat="1" ht="18" x14ac:dyDescent="0.3">
      <c r="A50" s="254"/>
      <c r="B50" s="75" t="s">
        <v>349</v>
      </c>
      <c r="C50" s="75">
        <v>70</v>
      </c>
      <c r="D50" s="76">
        <v>1.7</v>
      </c>
      <c r="E50" s="76">
        <v>2.1</v>
      </c>
      <c r="F50" s="76">
        <v>6.8</v>
      </c>
      <c r="G50" s="76">
        <v>53</v>
      </c>
      <c r="H50" s="75" t="s">
        <v>397</v>
      </c>
    </row>
    <row r="51" spans="1:8" s="6" customFormat="1" ht="18" x14ac:dyDescent="0.3">
      <c r="A51" s="254"/>
      <c r="B51" s="75" t="s">
        <v>64</v>
      </c>
      <c r="C51" s="75">
        <v>80</v>
      </c>
      <c r="D51" s="76">
        <v>1.6</v>
      </c>
      <c r="E51" s="76">
        <v>2.8</v>
      </c>
      <c r="F51" s="76">
        <v>10.6</v>
      </c>
      <c r="G51" s="76">
        <v>74.3</v>
      </c>
      <c r="H51" s="75" t="s">
        <v>65</v>
      </c>
    </row>
    <row r="52" spans="1:8" s="6" customFormat="1" ht="18" x14ac:dyDescent="0.3">
      <c r="A52" s="254">
        <v>5</v>
      </c>
      <c r="B52" s="75" t="s">
        <v>25</v>
      </c>
      <c r="C52" s="75">
        <v>80</v>
      </c>
      <c r="D52" s="76">
        <v>6.1</v>
      </c>
      <c r="E52" s="76">
        <v>0.6</v>
      </c>
      <c r="F52" s="76">
        <v>39.4</v>
      </c>
      <c r="G52" s="76">
        <v>187.5</v>
      </c>
      <c r="H52" s="75" t="s">
        <v>26</v>
      </c>
    </row>
    <row r="53" spans="1:8" s="6" customFormat="1" ht="18" x14ac:dyDescent="0.3">
      <c r="A53" s="81"/>
      <c r="B53" s="75" t="s">
        <v>375</v>
      </c>
      <c r="C53" s="75">
        <v>30</v>
      </c>
      <c r="D53" s="76">
        <v>2</v>
      </c>
      <c r="E53" s="76">
        <v>0.4</v>
      </c>
      <c r="F53" s="76">
        <v>10</v>
      </c>
      <c r="G53" s="76">
        <v>51.2</v>
      </c>
      <c r="H53" s="75" t="s">
        <v>26</v>
      </c>
    </row>
    <row r="54" spans="1:8" s="6" customFormat="1" ht="18" x14ac:dyDescent="0.3">
      <c r="A54" s="81"/>
      <c r="B54" s="75" t="s">
        <v>38</v>
      </c>
      <c r="C54" s="75">
        <v>200</v>
      </c>
      <c r="D54" s="76">
        <v>0.2</v>
      </c>
      <c r="E54" s="76">
        <v>0.2</v>
      </c>
      <c r="F54" s="76">
        <v>11</v>
      </c>
      <c r="G54" s="76">
        <v>46.7</v>
      </c>
      <c r="H54" s="75" t="s">
        <v>39</v>
      </c>
    </row>
    <row r="55" spans="1:8" s="6" customFormat="1" ht="17.5" x14ac:dyDescent="0.3">
      <c r="A55" s="77" t="s">
        <v>40</v>
      </c>
      <c r="B55" s="77"/>
      <c r="C55" s="77">
        <f>SUM(C47:C54)</f>
        <v>910</v>
      </c>
      <c r="D55" s="79">
        <f>SUM(D47:D54)</f>
        <v>36.800000000000004</v>
      </c>
      <c r="E55" s="79">
        <f>SUM(E47:E54)</f>
        <v>24.700000000000003</v>
      </c>
      <c r="F55" s="79">
        <f>SUM(F47:F54)</f>
        <v>112.2</v>
      </c>
      <c r="G55" s="79">
        <f>SUM(G47:G54)</f>
        <v>818.5</v>
      </c>
      <c r="H55" s="80"/>
    </row>
    <row r="56" spans="1:8" s="33" customFormat="1" ht="18" x14ac:dyDescent="0.4">
      <c r="A56" s="88" t="s">
        <v>100</v>
      </c>
      <c r="B56" s="89"/>
      <c r="C56" s="90"/>
      <c r="D56" s="91"/>
      <c r="E56" s="91"/>
      <c r="F56" s="91"/>
      <c r="G56" s="91"/>
      <c r="H56" s="90"/>
    </row>
    <row r="57" spans="1:8" s="6" customFormat="1" ht="18" x14ac:dyDescent="0.4">
      <c r="A57" s="71" t="s">
        <v>19</v>
      </c>
      <c r="B57" s="81"/>
      <c r="C57" s="83"/>
      <c r="D57" s="84"/>
      <c r="E57" s="84"/>
      <c r="F57" s="84"/>
      <c r="G57" s="84"/>
      <c r="H57" s="83"/>
    </row>
    <row r="58" spans="1:8" s="6" customFormat="1" ht="18" x14ac:dyDescent="0.3">
      <c r="A58" s="254" t="s">
        <v>30</v>
      </c>
      <c r="B58" s="74" t="s">
        <v>275</v>
      </c>
      <c r="C58" s="75">
        <v>60</v>
      </c>
      <c r="D58" s="76">
        <v>0.9</v>
      </c>
      <c r="E58" s="76">
        <v>5.3</v>
      </c>
      <c r="F58" s="76">
        <v>5.8</v>
      </c>
      <c r="G58" s="76">
        <v>74.7</v>
      </c>
      <c r="H58" s="75" t="s">
        <v>178</v>
      </c>
    </row>
    <row r="59" spans="1:8" s="6" customFormat="1" ht="21" customHeight="1" x14ac:dyDescent="0.3">
      <c r="A59" s="254"/>
      <c r="B59" s="74" t="s">
        <v>104</v>
      </c>
      <c r="C59" s="75">
        <v>250</v>
      </c>
      <c r="D59" s="76">
        <v>8.1999999999999993</v>
      </c>
      <c r="E59" s="76">
        <v>3.5</v>
      </c>
      <c r="F59" s="76">
        <v>18.7</v>
      </c>
      <c r="G59" s="76">
        <v>138.69999999999999</v>
      </c>
      <c r="H59" s="75" t="s">
        <v>105</v>
      </c>
    </row>
    <row r="60" spans="1:8" s="6" customFormat="1" ht="36" x14ac:dyDescent="0.3">
      <c r="A60" s="254"/>
      <c r="B60" s="75" t="s">
        <v>74</v>
      </c>
      <c r="C60" s="75">
        <v>140</v>
      </c>
      <c r="D60" s="76">
        <v>17.899999999999999</v>
      </c>
      <c r="E60" s="76">
        <v>5.3</v>
      </c>
      <c r="F60" s="76">
        <v>14.7</v>
      </c>
      <c r="G60" s="76">
        <v>177.4</v>
      </c>
      <c r="H60" s="75" t="s">
        <v>400</v>
      </c>
    </row>
    <row r="61" spans="1:8" s="6" customFormat="1" ht="19.5" customHeight="1" x14ac:dyDescent="0.3">
      <c r="A61" s="254"/>
      <c r="B61" s="75" t="s">
        <v>35</v>
      </c>
      <c r="C61" s="75">
        <v>150</v>
      </c>
      <c r="D61" s="76">
        <v>8.1999999999999993</v>
      </c>
      <c r="E61" s="76">
        <v>6.3</v>
      </c>
      <c r="F61" s="76">
        <v>35.9</v>
      </c>
      <c r="G61" s="76">
        <v>233.7</v>
      </c>
      <c r="H61" s="75" t="s">
        <v>36</v>
      </c>
    </row>
    <row r="62" spans="1:8" s="6" customFormat="1" ht="18" x14ac:dyDescent="0.3">
      <c r="A62" s="254"/>
      <c r="B62" s="75" t="s">
        <v>25</v>
      </c>
      <c r="C62" s="75">
        <v>80</v>
      </c>
      <c r="D62" s="76">
        <v>6.1</v>
      </c>
      <c r="E62" s="76">
        <v>0.6</v>
      </c>
      <c r="F62" s="76">
        <v>39.4</v>
      </c>
      <c r="G62" s="76">
        <v>187.5</v>
      </c>
      <c r="H62" s="75" t="s">
        <v>26</v>
      </c>
    </row>
    <row r="63" spans="1:8" s="6" customFormat="1" ht="18" x14ac:dyDescent="0.3">
      <c r="A63" s="254"/>
      <c r="B63" s="75" t="s">
        <v>375</v>
      </c>
      <c r="C63" s="75">
        <v>30</v>
      </c>
      <c r="D63" s="76">
        <v>2</v>
      </c>
      <c r="E63" s="76">
        <v>0.4</v>
      </c>
      <c r="F63" s="76">
        <v>10</v>
      </c>
      <c r="G63" s="76">
        <v>51.2</v>
      </c>
      <c r="H63" s="75" t="s">
        <v>26</v>
      </c>
    </row>
    <row r="64" spans="1:8" s="6" customFormat="1" ht="18" x14ac:dyDescent="0.3">
      <c r="A64" s="254">
        <v>3</v>
      </c>
      <c r="B64" s="75" t="s">
        <v>54</v>
      </c>
      <c r="C64" s="75">
        <v>200</v>
      </c>
      <c r="D64" s="76">
        <v>0.5</v>
      </c>
      <c r="E64" s="76">
        <v>0</v>
      </c>
      <c r="F64" s="76">
        <v>19.8</v>
      </c>
      <c r="G64" s="76">
        <v>81</v>
      </c>
      <c r="H64" s="75" t="s">
        <v>87</v>
      </c>
    </row>
    <row r="65" spans="1:8" s="6" customFormat="1" ht="17.5" x14ac:dyDescent="0.3">
      <c r="A65" s="77" t="s">
        <v>40</v>
      </c>
      <c r="B65" s="77"/>
      <c r="C65" s="77">
        <f>SUM(C58:C64)</f>
        <v>910</v>
      </c>
      <c r="D65" s="79">
        <f>SUM(D58:D64)</f>
        <v>43.800000000000004</v>
      </c>
      <c r="E65" s="79">
        <f>SUM(E58:E64)</f>
        <v>21.400000000000002</v>
      </c>
      <c r="F65" s="79">
        <f>SUM(F58:F64)</f>
        <v>144.30000000000001</v>
      </c>
      <c r="G65" s="79">
        <f>SUM(G58:G64)</f>
        <v>944.2</v>
      </c>
      <c r="H65" s="80"/>
    </row>
    <row r="66" spans="1:8" s="6" customFormat="1" ht="18" x14ac:dyDescent="0.4">
      <c r="A66" s="71" t="s">
        <v>41</v>
      </c>
      <c r="B66" s="82"/>
      <c r="C66" s="83"/>
      <c r="D66" s="84"/>
      <c r="E66" s="84"/>
      <c r="F66" s="84"/>
      <c r="G66" s="84"/>
      <c r="H66" s="83"/>
    </row>
    <row r="67" spans="1:8" s="6" customFormat="1" ht="18" x14ac:dyDescent="0.3">
      <c r="A67" s="254" t="s">
        <v>30</v>
      </c>
      <c r="B67" s="74" t="s">
        <v>275</v>
      </c>
      <c r="C67" s="75">
        <v>60</v>
      </c>
      <c r="D67" s="76">
        <v>0.5</v>
      </c>
      <c r="E67" s="76">
        <v>0.1</v>
      </c>
      <c r="F67" s="76">
        <v>1.5</v>
      </c>
      <c r="G67" s="76">
        <v>8.5</v>
      </c>
      <c r="H67" s="75" t="s">
        <v>190</v>
      </c>
    </row>
    <row r="68" spans="1:8" s="6" customFormat="1" ht="23.25" customHeight="1" x14ac:dyDescent="0.3">
      <c r="A68" s="254">
        <v>2</v>
      </c>
      <c r="B68" s="75" t="s">
        <v>297</v>
      </c>
      <c r="C68" s="75">
        <v>250</v>
      </c>
      <c r="D68" s="76">
        <v>5.9</v>
      </c>
      <c r="E68" s="76">
        <v>7.1</v>
      </c>
      <c r="F68" s="76">
        <v>12.7</v>
      </c>
      <c r="G68" s="76">
        <v>138</v>
      </c>
      <c r="H68" s="75" t="s">
        <v>120</v>
      </c>
    </row>
    <row r="69" spans="1:8" s="6" customFormat="1" ht="38.25" customHeight="1" x14ac:dyDescent="0.3">
      <c r="A69" s="254"/>
      <c r="B69" s="75" t="s">
        <v>395</v>
      </c>
      <c r="C69" s="75">
        <v>140</v>
      </c>
      <c r="D69" s="76">
        <v>13.3</v>
      </c>
      <c r="E69" s="76">
        <v>6.5</v>
      </c>
      <c r="F69" s="76">
        <v>9.3000000000000007</v>
      </c>
      <c r="G69" s="76">
        <v>149.4</v>
      </c>
      <c r="H69" s="75" t="s">
        <v>396</v>
      </c>
    </row>
    <row r="70" spans="1:8" s="6" customFormat="1" ht="23.25" customHeight="1" x14ac:dyDescent="0.3">
      <c r="A70" s="254"/>
      <c r="B70" s="75" t="s">
        <v>401</v>
      </c>
      <c r="C70" s="75">
        <v>150</v>
      </c>
      <c r="D70" s="76">
        <v>3.2</v>
      </c>
      <c r="E70" s="76">
        <v>5.7</v>
      </c>
      <c r="F70" s="76">
        <v>26</v>
      </c>
      <c r="G70" s="76">
        <v>167.8</v>
      </c>
      <c r="H70" s="75" t="s">
        <v>402</v>
      </c>
    </row>
    <row r="71" spans="1:8" s="6" customFormat="1" ht="23.25" customHeight="1" x14ac:dyDescent="0.3">
      <c r="A71" s="254"/>
      <c r="B71" s="75" t="s">
        <v>25</v>
      </c>
      <c r="C71" s="75">
        <v>80</v>
      </c>
      <c r="D71" s="76">
        <v>6.1</v>
      </c>
      <c r="E71" s="76">
        <v>0.6</v>
      </c>
      <c r="F71" s="76">
        <v>39.4</v>
      </c>
      <c r="G71" s="76">
        <v>187.5</v>
      </c>
      <c r="H71" s="75" t="s">
        <v>26</v>
      </c>
    </row>
    <row r="72" spans="1:8" s="6" customFormat="1" ht="26.25" customHeight="1" x14ac:dyDescent="0.3">
      <c r="A72" s="254">
        <v>3</v>
      </c>
      <c r="B72" s="75" t="s">
        <v>375</v>
      </c>
      <c r="C72" s="75">
        <v>30</v>
      </c>
      <c r="D72" s="76">
        <v>2</v>
      </c>
      <c r="E72" s="76">
        <v>0.4</v>
      </c>
      <c r="F72" s="76">
        <v>10</v>
      </c>
      <c r="G72" s="76">
        <v>51.2</v>
      </c>
      <c r="H72" s="75" t="s">
        <v>26</v>
      </c>
    </row>
    <row r="73" spans="1:8" s="6" customFormat="1" ht="18" x14ac:dyDescent="0.3">
      <c r="A73" s="254">
        <v>5</v>
      </c>
      <c r="B73" s="75" t="s">
        <v>98</v>
      </c>
      <c r="C73" s="75">
        <v>200</v>
      </c>
      <c r="D73" s="76">
        <v>0.1</v>
      </c>
      <c r="E73" s="76">
        <v>0</v>
      </c>
      <c r="F73" s="76">
        <v>7</v>
      </c>
      <c r="G73" s="76">
        <v>28.8</v>
      </c>
      <c r="H73" s="75" t="s">
        <v>136</v>
      </c>
    </row>
    <row r="74" spans="1:8" s="6" customFormat="1" ht="17.5" x14ac:dyDescent="0.3">
      <c r="A74" s="77" t="s">
        <v>40</v>
      </c>
      <c r="B74" s="77"/>
      <c r="C74" s="77">
        <f>SUM(C67:C73)</f>
        <v>910</v>
      </c>
      <c r="D74" s="79">
        <f>SUM(D67:D73)</f>
        <v>31.1</v>
      </c>
      <c r="E74" s="79">
        <f>SUM(E67:E73)</f>
        <v>20.399999999999999</v>
      </c>
      <c r="F74" s="79">
        <f>SUM(F67:F73)</f>
        <v>105.9</v>
      </c>
      <c r="G74" s="79">
        <f>SUM(G67:G73)</f>
        <v>731.2</v>
      </c>
      <c r="H74" s="80"/>
    </row>
    <row r="75" spans="1:8" s="6" customFormat="1" ht="18" x14ac:dyDescent="0.4">
      <c r="A75" s="71" t="s">
        <v>56</v>
      </c>
      <c r="B75" s="82"/>
      <c r="C75" s="83"/>
      <c r="D75" s="84"/>
      <c r="E75" s="84"/>
      <c r="F75" s="84"/>
      <c r="G75" s="84"/>
      <c r="H75" s="83"/>
    </row>
    <row r="76" spans="1:8" s="6" customFormat="1" ht="18" x14ac:dyDescent="0.3">
      <c r="A76" s="254" t="s">
        <v>30</v>
      </c>
      <c r="B76" s="74" t="s">
        <v>275</v>
      </c>
      <c r="C76" s="75">
        <v>60</v>
      </c>
      <c r="D76" s="76">
        <v>1.7</v>
      </c>
      <c r="E76" s="76">
        <v>0.1</v>
      </c>
      <c r="F76" s="76">
        <v>3.5</v>
      </c>
      <c r="G76" s="76">
        <v>22.1</v>
      </c>
      <c r="H76" s="75" t="s">
        <v>26</v>
      </c>
    </row>
    <row r="77" spans="1:8" s="6" customFormat="1" ht="30" customHeight="1" x14ac:dyDescent="0.3">
      <c r="A77" s="254">
        <v>2</v>
      </c>
      <c r="B77" s="75" t="s">
        <v>403</v>
      </c>
      <c r="C77" s="75">
        <v>250</v>
      </c>
      <c r="D77" s="76">
        <v>7.4</v>
      </c>
      <c r="E77" s="76">
        <v>8.4</v>
      </c>
      <c r="F77" s="76">
        <v>15.7</v>
      </c>
      <c r="G77" s="76">
        <v>168.3</v>
      </c>
      <c r="H77" s="75" t="s">
        <v>404</v>
      </c>
    </row>
    <row r="78" spans="1:8" s="6" customFormat="1" ht="18" x14ac:dyDescent="0.3">
      <c r="A78" s="254">
        <v>3</v>
      </c>
      <c r="B78" s="75" t="s">
        <v>405</v>
      </c>
      <c r="C78" s="75">
        <v>250</v>
      </c>
      <c r="D78" s="76">
        <v>27.5</v>
      </c>
      <c r="E78" s="76">
        <v>27.5</v>
      </c>
      <c r="F78" s="76">
        <v>16.7</v>
      </c>
      <c r="G78" s="76">
        <v>424.3</v>
      </c>
      <c r="H78" s="75" t="s">
        <v>406</v>
      </c>
    </row>
    <row r="79" spans="1:8" s="6" customFormat="1" ht="18" x14ac:dyDescent="0.3">
      <c r="A79" s="254">
        <v>4</v>
      </c>
      <c r="B79" s="75" t="s">
        <v>25</v>
      </c>
      <c r="C79" s="75">
        <v>80</v>
      </c>
      <c r="D79" s="76">
        <v>6.1</v>
      </c>
      <c r="E79" s="76">
        <v>0.6</v>
      </c>
      <c r="F79" s="76">
        <v>39.4</v>
      </c>
      <c r="G79" s="76">
        <v>187.5</v>
      </c>
      <c r="H79" s="75" t="s">
        <v>26</v>
      </c>
    </row>
    <row r="80" spans="1:8" s="6" customFormat="1" ht="18" x14ac:dyDescent="0.3">
      <c r="A80" s="254">
        <v>5</v>
      </c>
      <c r="B80" s="75" t="s">
        <v>375</v>
      </c>
      <c r="C80" s="75">
        <v>30</v>
      </c>
      <c r="D80" s="76">
        <v>2</v>
      </c>
      <c r="E80" s="76">
        <v>0.4</v>
      </c>
      <c r="F80" s="76">
        <v>10</v>
      </c>
      <c r="G80" s="76">
        <v>51.2</v>
      </c>
      <c r="H80" s="75" t="s">
        <v>26</v>
      </c>
    </row>
    <row r="81" spans="1:8" s="6" customFormat="1" ht="18" x14ac:dyDescent="0.3">
      <c r="A81" s="81"/>
      <c r="B81" s="75" t="s">
        <v>391</v>
      </c>
      <c r="C81" s="75">
        <v>200</v>
      </c>
      <c r="D81" s="76">
        <v>0.4</v>
      </c>
      <c r="E81" s="76">
        <v>0.1</v>
      </c>
      <c r="F81" s="76">
        <v>18.3</v>
      </c>
      <c r="G81" s="76">
        <v>75.900000000000006</v>
      </c>
      <c r="H81" s="75" t="s">
        <v>392</v>
      </c>
    </row>
    <row r="82" spans="1:8" s="6" customFormat="1" ht="17.5" x14ac:dyDescent="0.3">
      <c r="A82" s="77" t="s">
        <v>40</v>
      </c>
      <c r="B82" s="77"/>
      <c r="C82" s="77">
        <f>SUM(C76:C81)</f>
        <v>870</v>
      </c>
      <c r="D82" s="79">
        <f>SUM(D76:D81)</f>
        <v>45.1</v>
      </c>
      <c r="E82" s="79">
        <f>SUM(E76:E81)</f>
        <v>37.1</v>
      </c>
      <c r="F82" s="79">
        <f>SUM(F76:F81)</f>
        <v>103.6</v>
      </c>
      <c r="G82" s="79">
        <f>SUM(G76:G81)</f>
        <v>929.30000000000007</v>
      </c>
      <c r="H82" s="80"/>
    </row>
    <row r="83" spans="1:8" s="6" customFormat="1" ht="18" x14ac:dyDescent="0.4">
      <c r="A83" s="71" t="s">
        <v>68</v>
      </c>
      <c r="B83" s="82"/>
      <c r="C83" s="83"/>
      <c r="D83" s="84"/>
      <c r="E83" s="84"/>
      <c r="F83" s="84"/>
      <c r="G83" s="84"/>
      <c r="H83" s="83"/>
    </row>
    <row r="84" spans="1:8" s="6" customFormat="1" ht="18" x14ac:dyDescent="0.3">
      <c r="A84" s="254" t="s">
        <v>30</v>
      </c>
      <c r="B84" s="74" t="s">
        <v>275</v>
      </c>
      <c r="C84" s="75">
        <v>60</v>
      </c>
      <c r="D84" s="76">
        <v>0.8</v>
      </c>
      <c r="E84" s="76">
        <v>2.7</v>
      </c>
      <c r="F84" s="76">
        <v>4.5999999999999996</v>
      </c>
      <c r="G84" s="76">
        <v>45.7</v>
      </c>
      <c r="H84" s="75" t="s">
        <v>276</v>
      </c>
    </row>
    <row r="85" spans="1:8" s="6" customFormat="1" ht="18" x14ac:dyDescent="0.3">
      <c r="A85" s="254"/>
      <c r="B85" s="75" t="s">
        <v>83</v>
      </c>
      <c r="C85" s="75">
        <v>250</v>
      </c>
      <c r="D85" s="76">
        <v>5.9</v>
      </c>
      <c r="E85" s="76">
        <v>7.2</v>
      </c>
      <c r="F85" s="76">
        <v>17</v>
      </c>
      <c r="G85" s="76">
        <v>156.9</v>
      </c>
      <c r="H85" s="75" t="s">
        <v>84</v>
      </c>
    </row>
    <row r="86" spans="1:8" s="6" customFormat="1" ht="18" x14ac:dyDescent="0.3">
      <c r="A86" s="254"/>
      <c r="B86" s="75" t="s">
        <v>301</v>
      </c>
      <c r="C86" s="75">
        <v>140</v>
      </c>
      <c r="D86" s="76">
        <v>8.8000000000000007</v>
      </c>
      <c r="E86" s="76">
        <v>7.5</v>
      </c>
      <c r="F86" s="76">
        <v>10.3</v>
      </c>
      <c r="G86" s="76">
        <v>143.1</v>
      </c>
      <c r="H86" s="75" t="s">
        <v>400</v>
      </c>
    </row>
    <row r="87" spans="1:8" s="6" customFormat="1" ht="18" x14ac:dyDescent="0.3">
      <c r="A87" s="254"/>
      <c r="B87" s="75" t="s">
        <v>410</v>
      </c>
      <c r="C87" s="75">
        <v>150</v>
      </c>
      <c r="D87" s="76">
        <v>14.5</v>
      </c>
      <c r="E87" s="76">
        <v>1.3</v>
      </c>
      <c r="F87" s="76">
        <v>33.799999999999997</v>
      </c>
      <c r="G87" s="76">
        <v>204.8</v>
      </c>
      <c r="H87" s="75" t="s">
        <v>411</v>
      </c>
    </row>
    <row r="88" spans="1:8" s="6" customFormat="1" ht="24" customHeight="1" x14ac:dyDescent="0.3">
      <c r="A88" s="254">
        <v>2</v>
      </c>
      <c r="B88" s="75" t="s">
        <v>25</v>
      </c>
      <c r="C88" s="75">
        <v>80</v>
      </c>
      <c r="D88" s="76">
        <v>6.1</v>
      </c>
      <c r="E88" s="76">
        <v>0.6</v>
      </c>
      <c r="F88" s="76">
        <v>39.4</v>
      </c>
      <c r="G88" s="76">
        <v>187.5</v>
      </c>
      <c r="H88" s="75" t="s">
        <v>26</v>
      </c>
    </row>
    <row r="89" spans="1:8" s="6" customFormat="1" ht="18" x14ac:dyDescent="0.3">
      <c r="A89" s="254">
        <v>3</v>
      </c>
      <c r="B89" s="75" t="s">
        <v>375</v>
      </c>
      <c r="C89" s="75">
        <v>30</v>
      </c>
      <c r="D89" s="76">
        <v>2</v>
      </c>
      <c r="E89" s="76">
        <v>0.4</v>
      </c>
      <c r="F89" s="76">
        <v>10</v>
      </c>
      <c r="G89" s="76">
        <v>51.2</v>
      </c>
      <c r="H89" s="75" t="s">
        <v>26</v>
      </c>
    </row>
    <row r="90" spans="1:8" s="6" customFormat="1" ht="18" x14ac:dyDescent="0.3">
      <c r="A90" s="254">
        <v>5</v>
      </c>
      <c r="B90" s="75" t="s">
        <v>38</v>
      </c>
      <c r="C90" s="75">
        <v>200</v>
      </c>
      <c r="D90" s="76">
        <v>0.2</v>
      </c>
      <c r="E90" s="76">
        <v>0.2</v>
      </c>
      <c r="F90" s="76">
        <v>11</v>
      </c>
      <c r="G90" s="76">
        <v>46.7</v>
      </c>
      <c r="H90" s="75" t="s">
        <v>39</v>
      </c>
    </row>
    <row r="91" spans="1:8" s="6" customFormat="1" ht="17.5" x14ac:dyDescent="0.3">
      <c r="A91" s="77" t="s">
        <v>40</v>
      </c>
      <c r="B91" s="77"/>
      <c r="C91" s="77">
        <f>SUM(C84:C90)</f>
        <v>910</v>
      </c>
      <c r="D91" s="79">
        <f>SUM(D84:D90)</f>
        <v>38.300000000000004</v>
      </c>
      <c r="E91" s="79">
        <f>SUM(E84:E90)</f>
        <v>19.899999999999999</v>
      </c>
      <c r="F91" s="79">
        <f>SUM(F84:F90)</f>
        <v>126.1</v>
      </c>
      <c r="G91" s="79">
        <f>SUM(G84:G90)</f>
        <v>835.90000000000009</v>
      </c>
      <c r="H91" s="80"/>
    </row>
    <row r="92" spans="1:8" s="6" customFormat="1" ht="18" x14ac:dyDescent="0.4">
      <c r="A92" s="71" t="s">
        <v>80</v>
      </c>
      <c r="B92" s="82"/>
      <c r="C92" s="83"/>
      <c r="D92" s="84"/>
      <c r="E92" s="84"/>
      <c r="F92" s="84"/>
      <c r="G92" s="84"/>
      <c r="H92" s="83"/>
    </row>
    <row r="93" spans="1:8" s="6" customFormat="1" ht="18" x14ac:dyDescent="0.3">
      <c r="A93" s="254" t="s">
        <v>30</v>
      </c>
      <c r="B93" s="74" t="s">
        <v>275</v>
      </c>
      <c r="C93" s="75">
        <v>60</v>
      </c>
      <c r="D93" s="76">
        <v>0.7</v>
      </c>
      <c r="E93" s="76">
        <v>6</v>
      </c>
      <c r="F93" s="76">
        <v>5.4</v>
      </c>
      <c r="G93" s="76">
        <v>78.900000000000006</v>
      </c>
      <c r="H93" s="93" t="s">
        <v>413</v>
      </c>
    </row>
    <row r="94" spans="1:8" s="6" customFormat="1" ht="18" x14ac:dyDescent="0.3">
      <c r="A94" s="254">
        <v>2</v>
      </c>
      <c r="B94" s="75" t="s">
        <v>283</v>
      </c>
      <c r="C94" s="75">
        <v>250</v>
      </c>
      <c r="D94" s="76">
        <v>2.2000000000000002</v>
      </c>
      <c r="E94" s="76">
        <v>5.3</v>
      </c>
      <c r="F94" s="76">
        <v>13.4</v>
      </c>
      <c r="G94" s="76">
        <v>110.4</v>
      </c>
      <c r="H94" s="75" t="s">
        <v>62</v>
      </c>
    </row>
    <row r="95" spans="1:8" s="6" customFormat="1" ht="36" x14ac:dyDescent="0.3">
      <c r="A95" s="254">
        <v>3</v>
      </c>
      <c r="B95" s="74" t="s">
        <v>415</v>
      </c>
      <c r="C95" s="75">
        <v>140</v>
      </c>
      <c r="D95" s="76">
        <v>13.7</v>
      </c>
      <c r="E95" s="76">
        <v>17.3</v>
      </c>
      <c r="F95" s="76">
        <v>8.9</v>
      </c>
      <c r="G95" s="76">
        <v>246.2</v>
      </c>
      <c r="H95" s="75" t="s">
        <v>396</v>
      </c>
    </row>
    <row r="96" spans="1:8" s="6" customFormat="1" ht="18" x14ac:dyDescent="0.3">
      <c r="A96" s="254"/>
      <c r="B96" s="75" t="s">
        <v>76</v>
      </c>
      <c r="C96" s="75">
        <v>150</v>
      </c>
      <c r="D96" s="76">
        <v>5.3</v>
      </c>
      <c r="E96" s="76">
        <v>4.9000000000000004</v>
      </c>
      <c r="F96" s="76">
        <v>32.799999999999997</v>
      </c>
      <c r="G96" s="76">
        <v>196.8</v>
      </c>
      <c r="H96" s="75" t="s">
        <v>77</v>
      </c>
    </row>
    <row r="97" spans="1:8" s="6" customFormat="1" ht="18" x14ac:dyDescent="0.3">
      <c r="A97" s="254"/>
      <c r="B97" s="75" t="s">
        <v>25</v>
      </c>
      <c r="C97" s="75">
        <v>80</v>
      </c>
      <c r="D97" s="76">
        <v>6.1</v>
      </c>
      <c r="E97" s="76">
        <v>0.6</v>
      </c>
      <c r="F97" s="76">
        <v>39.4</v>
      </c>
      <c r="G97" s="76">
        <v>187.5</v>
      </c>
      <c r="H97" s="75" t="s">
        <v>26</v>
      </c>
    </row>
    <row r="98" spans="1:8" s="6" customFormat="1" ht="18" x14ac:dyDescent="0.3">
      <c r="A98" s="254"/>
      <c r="B98" s="75" t="s">
        <v>375</v>
      </c>
      <c r="C98" s="75">
        <v>30</v>
      </c>
      <c r="D98" s="76">
        <v>2</v>
      </c>
      <c r="E98" s="76">
        <v>0.4</v>
      </c>
      <c r="F98" s="76">
        <v>10</v>
      </c>
      <c r="G98" s="76">
        <v>51.2</v>
      </c>
      <c r="H98" s="75" t="s">
        <v>26</v>
      </c>
    </row>
    <row r="99" spans="1:8" s="6" customFormat="1" ht="18" x14ac:dyDescent="0.3">
      <c r="A99" s="254">
        <v>4</v>
      </c>
      <c r="B99" s="75" t="s">
        <v>54</v>
      </c>
      <c r="C99" s="75">
        <v>200</v>
      </c>
      <c r="D99" s="76">
        <v>0.5</v>
      </c>
      <c r="E99" s="76">
        <v>0</v>
      </c>
      <c r="F99" s="76">
        <v>19.8</v>
      </c>
      <c r="G99" s="76">
        <v>81</v>
      </c>
      <c r="H99" s="75" t="s">
        <v>87</v>
      </c>
    </row>
    <row r="100" spans="1:8" s="6" customFormat="1" ht="17.5" x14ac:dyDescent="0.3">
      <c r="A100" s="77" t="s">
        <v>40</v>
      </c>
      <c r="B100" s="77"/>
      <c r="C100" s="77">
        <f>SUM(C93:C99)</f>
        <v>910</v>
      </c>
      <c r="D100" s="79">
        <f>SUM(D93:D99)</f>
        <v>30.5</v>
      </c>
      <c r="E100" s="79">
        <f>SUM(E93:E99)</f>
        <v>34.5</v>
      </c>
      <c r="F100" s="79">
        <f>SUM(F93:F99)</f>
        <v>129.70000000000002</v>
      </c>
      <c r="G100" s="79">
        <f>SUM(G93:G99)</f>
        <v>952</v>
      </c>
      <c r="H100" s="80"/>
    </row>
    <row r="101" spans="1:8" s="6" customFormat="1" ht="17.5" x14ac:dyDescent="0.3">
      <c r="A101" s="94"/>
      <c r="B101" s="95"/>
      <c r="C101" s="77">
        <f>C100+C91+C82+C74+C65+C55+C45+C36+C27+C18</f>
        <v>9010</v>
      </c>
      <c r="D101" s="96">
        <f>D100+D91+D82+D74+D65+D55+D45+D36+D27+D18</f>
        <v>382.5</v>
      </c>
      <c r="E101" s="96">
        <f>E100+E91+E82+E74+E65+E55+E45+E36+E27+E18</f>
        <v>271.89999999999998</v>
      </c>
      <c r="F101" s="96">
        <f>F100+F91+F82+F74+F65+F55+F45+F36+F27+F18</f>
        <v>1239.5</v>
      </c>
      <c r="G101" s="96">
        <f>G100+G91+G82+G74+G65+G55+G45+G36+G27+G18</f>
        <v>8938.1</v>
      </c>
      <c r="H101" s="80"/>
    </row>
    <row r="102" spans="1:8" s="6" customFormat="1" ht="17.5" x14ac:dyDescent="0.3">
      <c r="A102" s="255" t="s">
        <v>143</v>
      </c>
      <c r="B102" s="255"/>
      <c r="C102" s="98">
        <f>C101/10</f>
        <v>901</v>
      </c>
      <c r="D102" s="99">
        <f>D101/10</f>
        <v>38.25</v>
      </c>
      <c r="E102" s="99">
        <f>E101/10</f>
        <v>27.189999999999998</v>
      </c>
      <c r="F102" s="99">
        <f>F101/10</f>
        <v>123.95</v>
      </c>
      <c r="G102" s="99">
        <f>G101/10</f>
        <v>893.81000000000006</v>
      </c>
      <c r="H102" s="100"/>
    </row>
    <row r="103" spans="1:8" s="6" customFormat="1" ht="17.5" x14ac:dyDescent="0.3">
      <c r="A103" s="38" t="s">
        <v>145</v>
      </c>
      <c r="B103" s="39"/>
      <c r="C103" s="40"/>
      <c r="D103" s="41"/>
      <c r="E103" s="41"/>
      <c r="F103" s="41"/>
      <c r="G103" s="41"/>
      <c r="H103" s="42"/>
    </row>
    <row r="104" spans="1:8" s="6" customFormat="1" ht="36.75" customHeight="1" x14ac:dyDescent="0.3">
      <c r="A104" s="241" t="s">
        <v>305</v>
      </c>
      <c r="B104" s="241"/>
      <c r="C104" s="241"/>
      <c r="D104" s="241"/>
      <c r="E104" s="241"/>
      <c r="F104" s="241"/>
      <c r="G104" s="241"/>
      <c r="H104" s="241"/>
    </row>
    <row r="105" spans="1:8" s="6" customFormat="1" ht="37.5" customHeight="1" x14ac:dyDescent="0.3">
      <c r="A105" s="242" t="s">
        <v>148</v>
      </c>
      <c r="B105" s="242"/>
      <c r="C105" s="242"/>
      <c r="D105" s="242"/>
      <c r="E105" s="242"/>
      <c r="F105" s="242"/>
      <c r="G105" s="242"/>
      <c r="H105" s="242"/>
    </row>
    <row r="106" spans="1:8" ht="26.25" customHeight="1" x14ac:dyDescent="0.35">
      <c r="A106" s="45" t="s">
        <v>150</v>
      </c>
    </row>
    <row r="107" spans="1:8" ht="21" customHeight="1" x14ac:dyDescent="0.35">
      <c r="A107" s="242" t="s">
        <v>151</v>
      </c>
      <c r="B107" s="242"/>
      <c r="C107" s="242"/>
      <c r="D107" s="242"/>
      <c r="E107" s="242"/>
      <c r="F107" s="242"/>
      <c r="G107" s="242"/>
      <c r="H107" s="242"/>
    </row>
    <row r="108" spans="1:8" ht="24.75" customHeight="1" x14ac:dyDescent="0.35">
      <c r="A108" s="242" t="s">
        <v>152</v>
      </c>
      <c r="B108" s="242"/>
      <c r="C108" s="242"/>
      <c r="D108" s="242"/>
      <c r="E108" s="242"/>
      <c r="F108" s="242"/>
      <c r="G108" s="242"/>
      <c r="H108" s="242"/>
    </row>
    <row r="109" spans="1:8" x14ac:dyDescent="0.35">
      <c r="A109" s="242" t="s">
        <v>153</v>
      </c>
      <c r="B109" s="242"/>
      <c r="C109" s="242"/>
      <c r="D109" s="242"/>
      <c r="E109" s="242"/>
      <c r="F109" s="242"/>
      <c r="G109" s="242"/>
      <c r="H109" s="242"/>
    </row>
    <row r="110" spans="1:8" x14ac:dyDescent="0.35">
      <c r="A110" s="242" t="s">
        <v>154</v>
      </c>
      <c r="B110" s="242"/>
      <c r="C110" s="242"/>
      <c r="D110" s="242"/>
      <c r="E110" s="242"/>
      <c r="F110" s="242"/>
      <c r="G110" s="242"/>
      <c r="H110" s="242"/>
    </row>
    <row r="111" spans="1:8" x14ac:dyDescent="0.35">
      <c r="A111" s="242" t="s">
        <v>155</v>
      </c>
      <c r="B111" s="242"/>
      <c r="C111" s="242"/>
      <c r="D111" s="242"/>
      <c r="E111" s="242"/>
      <c r="F111" s="242"/>
      <c r="G111" s="242"/>
      <c r="H111" s="242"/>
    </row>
    <row r="112" spans="1:8" x14ac:dyDescent="0.35">
      <c r="A112" s="242" t="s">
        <v>156</v>
      </c>
      <c r="B112" s="242"/>
      <c r="C112" s="242"/>
      <c r="D112" s="242"/>
      <c r="E112" s="242"/>
      <c r="F112" s="242"/>
      <c r="G112" s="242"/>
      <c r="H112" s="242"/>
    </row>
  </sheetData>
  <mergeCells count="31">
    <mergeCell ref="A109:H109"/>
    <mergeCell ref="A110:H110"/>
    <mergeCell ref="A111:H111"/>
    <mergeCell ref="A112:H112"/>
    <mergeCell ref="A102:B102"/>
    <mergeCell ref="A104:H104"/>
    <mergeCell ref="A105:H105"/>
    <mergeCell ref="A107:H107"/>
    <mergeCell ref="A108:H108"/>
    <mergeCell ref="A58:A64"/>
    <mergeCell ref="A67:A73"/>
    <mergeCell ref="A76:A80"/>
    <mergeCell ref="A84:A90"/>
    <mergeCell ref="A93:A99"/>
    <mergeCell ref="A12:A17"/>
    <mergeCell ref="A20:A26"/>
    <mergeCell ref="A29:A32"/>
    <mergeCell ref="A38:A44"/>
    <mergeCell ref="A47:A52"/>
    <mergeCell ref="A6:H6"/>
    <mergeCell ref="A8:A9"/>
    <mergeCell ref="B8:B9"/>
    <mergeCell ref="C8:C9"/>
    <mergeCell ref="D8:F8"/>
    <mergeCell ref="G8:G9"/>
    <mergeCell ref="H8:H9"/>
    <mergeCell ref="F1:H1"/>
    <mergeCell ref="A2:B2"/>
    <mergeCell ref="F2:H2"/>
    <mergeCell ref="A3:B3"/>
    <mergeCell ref="F3:H3"/>
  </mergeCells>
  <pageMargins left="0.7" right="0.7" top="0.75" bottom="0.75" header="0.511811023622047" footer="0.511811023622047"/>
  <pageSetup paperSize="9" scale="31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selection activeCell="J13" sqref="J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344</v>
      </c>
      <c r="C12" s="17">
        <v>100</v>
      </c>
      <c r="D12" s="18">
        <v>11.5</v>
      </c>
      <c r="E12" s="18">
        <v>25.4</v>
      </c>
      <c r="F12" s="18">
        <v>1.4</v>
      </c>
      <c r="G12" s="18">
        <v>282</v>
      </c>
      <c r="H12" s="17" t="s">
        <v>345</v>
      </c>
    </row>
    <row r="13" spans="1:8" s="6" customFormat="1" ht="18.75" customHeight="1" x14ac:dyDescent="0.3">
      <c r="A13" s="237">
        <v>2</v>
      </c>
      <c r="B13" s="17" t="s">
        <v>194</v>
      </c>
      <c r="C13" s="17">
        <v>180</v>
      </c>
      <c r="D13" s="18">
        <v>6.3</v>
      </c>
      <c r="E13" s="18">
        <v>8.3000000000000007</v>
      </c>
      <c r="F13" s="18">
        <v>35.299999999999997</v>
      </c>
      <c r="G13" s="18">
        <v>240.93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30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22.599999999999998</v>
      </c>
      <c r="E16" s="21">
        <f>SUM(E12:E15)</f>
        <v>34.200000000000003</v>
      </c>
      <c r="F16" s="21">
        <f>SUM(F12:F15)</f>
        <v>72.599999999999994</v>
      </c>
      <c r="G16" s="21">
        <f>SUM(G12:G15)</f>
        <v>690.33</v>
      </c>
      <c r="H16" s="22"/>
    </row>
    <row r="17" spans="1:8" s="6" customFormat="1" ht="36.75" customHeight="1" x14ac:dyDescent="0.3">
      <c r="A17" s="238" t="s">
        <v>30</v>
      </c>
      <c r="B17" s="17" t="s">
        <v>355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30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780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1.65</v>
      </c>
      <c r="E24" s="18">
        <v>10.1</v>
      </c>
      <c r="F24" s="18">
        <v>9.6300000000000008</v>
      </c>
      <c r="G24" s="18">
        <v>135.83000000000001</v>
      </c>
      <c r="H24" s="17" t="s">
        <v>328</v>
      </c>
    </row>
    <row r="25" spans="1:8" s="6" customFormat="1" ht="18" x14ac:dyDescent="0.3">
      <c r="A25" s="238"/>
      <c r="B25" s="17" t="s">
        <v>329</v>
      </c>
      <c r="C25" s="17">
        <v>180</v>
      </c>
      <c r="D25" s="18">
        <v>13.2</v>
      </c>
      <c r="E25" s="18">
        <v>11.4</v>
      </c>
      <c r="F25" s="18">
        <v>34.380000000000003</v>
      </c>
      <c r="G25" s="18">
        <v>249.24</v>
      </c>
      <c r="H25" s="17" t="s">
        <v>330</v>
      </c>
    </row>
    <row r="26" spans="1:8" s="6" customFormat="1" ht="18" x14ac:dyDescent="0.3">
      <c r="A26" s="238"/>
      <c r="B26" s="17" t="s">
        <v>331</v>
      </c>
      <c r="C26" s="17">
        <v>40</v>
      </c>
      <c r="D26" s="18">
        <v>4.8</v>
      </c>
      <c r="E26" s="18">
        <v>4</v>
      </c>
      <c r="F26" s="18">
        <v>0.3</v>
      </c>
      <c r="G26" s="18">
        <v>56.6</v>
      </c>
      <c r="H26" s="17" t="s">
        <v>332</v>
      </c>
    </row>
    <row r="27" spans="1:8" s="6" customFormat="1" ht="18" x14ac:dyDescent="0.3">
      <c r="A27" s="238">
        <v>4</v>
      </c>
      <c r="B27" s="17" t="s">
        <v>25</v>
      </c>
      <c r="C27" s="17">
        <v>30</v>
      </c>
      <c r="D27" s="18">
        <v>4.5599999999999996</v>
      </c>
      <c r="E27" s="18">
        <v>0.48</v>
      </c>
      <c r="F27" s="18">
        <v>29.52</v>
      </c>
      <c r="G27" s="18">
        <v>140.6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580</v>
      </c>
      <c r="D29" s="21">
        <f>SUM(D24:D28)</f>
        <v>24.409999999999997</v>
      </c>
      <c r="E29" s="21">
        <f>SUM(E24:E28)</f>
        <v>26.080000000000002</v>
      </c>
      <c r="F29" s="21">
        <f>SUM(F24:F28)</f>
        <v>80.429999999999993</v>
      </c>
      <c r="G29" s="21">
        <f>SUM(G24:G28)</f>
        <v>610.17000000000007</v>
      </c>
      <c r="H29" s="22"/>
    </row>
    <row r="30" spans="1:8" s="6" customFormat="1" ht="24" customHeight="1" x14ac:dyDescent="0.3">
      <c r="A30" s="238" t="s">
        <v>30</v>
      </c>
      <c r="B30" s="17" t="s">
        <v>48</v>
      </c>
      <c r="C30" s="17">
        <v>250</v>
      </c>
      <c r="D30" s="18">
        <v>17.5</v>
      </c>
      <c r="E30" s="18">
        <v>7.63</v>
      </c>
      <c r="F30" s="18">
        <v>11.38</v>
      </c>
      <c r="G30" s="18">
        <v>183.88</v>
      </c>
      <c r="H30" s="17" t="s">
        <v>49</v>
      </c>
    </row>
    <row r="31" spans="1:8" s="6" customFormat="1" ht="24" customHeight="1" x14ac:dyDescent="0.3">
      <c r="A31" s="238"/>
      <c r="B31" s="17" t="s">
        <v>50</v>
      </c>
      <c r="C31" s="17">
        <v>100</v>
      </c>
      <c r="D31" s="18">
        <v>16.739999999999998</v>
      </c>
      <c r="E31" s="18">
        <v>15.87</v>
      </c>
      <c r="F31" s="18">
        <v>6.7</v>
      </c>
      <c r="G31" s="18">
        <v>258.8</v>
      </c>
      <c r="H31" s="27" t="s">
        <v>51</v>
      </c>
    </row>
    <row r="32" spans="1:8" s="6" customFormat="1" ht="18" x14ac:dyDescent="0.3">
      <c r="A32" s="238">
        <v>3</v>
      </c>
      <c r="B32" s="17" t="s">
        <v>52</v>
      </c>
      <c r="C32" s="17">
        <v>180</v>
      </c>
      <c r="D32" s="18">
        <v>4.32</v>
      </c>
      <c r="E32" s="18">
        <v>5.76</v>
      </c>
      <c r="F32" s="18">
        <v>43.7</v>
      </c>
      <c r="G32" s="18">
        <v>244.2</v>
      </c>
      <c r="H32" s="17" t="s">
        <v>53</v>
      </c>
    </row>
    <row r="33" spans="1:8" s="6" customFormat="1" ht="18" x14ac:dyDescent="0.3">
      <c r="A33" s="238">
        <v>4</v>
      </c>
      <c r="B33" s="17" t="s">
        <v>37</v>
      </c>
      <c r="C33" s="17">
        <v>30</v>
      </c>
      <c r="D33" s="18">
        <v>5.3</v>
      </c>
      <c r="E33" s="18">
        <v>1</v>
      </c>
      <c r="F33" s="18">
        <v>31.7</v>
      </c>
      <c r="G33" s="18">
        <v>156.5</v>
      </c>
      <c r="H33" s="17" t="s">
        <v>26</v>
      </c>
    </row>
    <row r="34" spans="1:8" s="6" customFormat="1" ht="18" x14ac:dyDescent="0.3">
      <c r="A34" s="238">
        <v>5</v>
      </c>
      <c r="B34" s="17" t="s">
        <v>54</v>
      </c>
      <c r="C34" s="17">
        <v>200</v>
      </c>
      <c r="D34" s="18">
        <v>0.4</v>
      </c>
      <c r="E34" s="18">
        <v>0</v>
      </c>
      <c r="F34" s="18">
        <v>19.8</v>
      </c>
      <c r="G34" s="18">
        <v>80.8</v>
      </c>
      <c r="H34" s="17" t="s">
        <v>55</v>
      </c>
    </row>
    <row r="35" spans="1:8" s="6" customFormat="1" ht="18" x14ac:dyDescent="0.4">
      <c r="A35" s="19" t="s">
        <v>40</v>
      </c>
      <c r="B35" s="20"/>
      <c r="C35" s="19">
        <f>SUM(C30:C34)</f>
        <v>760</v>
      </c>
      <c r="D35" s="21">
        <f>SUM(D30:D34)</f>
        <v>44.259999999999991</v>
      </c>
      <c r="E35" s="21">
        <f>SUM(E30:E34)</f>
        <v>30.259999999999998</v>
      </c>
      <c r="F35" s="21">
        <f>SUM(F30:F34)</f>
        <v>113.28</v>
      </c>
      <c r="G35" s="21">
        <f>SUM(G30:G34)</f>
        <v>924.18</v>
      </c>
      <c r="H35" s="22"/>
    </row>
    <row r="36" spans="1:8" s="6" customFormat="1" ht="18" x14ac:dyDescent="0.4">
      <c r="A36" s="13" t="s">
        <v>56</v>
      </c>
      <c r="B36" s="24"/>
      <c r="C36" s="25"/>
      <c r="D36" s="26"/>
      <c r="E36" s="26"/>
      <c r="F36" s="26"/>
      <c r="G36" s="26"/>
      <c r="H36" s="25"/>
    </row>
    <row r="37" spans="1:8" s="6" customFormat="1" ht="27.75" customHeight="1" x14ac:dyDescent="0.3">
      <c r="A37" s="238" t="s">
        <v>20</v>
      </c>
      <c r="B37" s="16" t="s">
        <v>21</v>
      </c>
      <c r="C37" s="17">
        <v>200</v>
      </c>
      <c r="D37" s="18">
        <v>10.41</v>
      </c>
      <c r="E37" s="18">
        <v>12.64</v>
      </c>
      <c r="F37" s="18">
        <v>47.08</v>
      </c>
      <c r="G37" s="18">
        <v>343.61</v>
      </c>
      <c r="H37" s="17" t="s">
        <v>57</v>
      </c>
    </row>
    <row r="38" spans="1:8" s="6" customFormat="1" ht="18" x14ac:dyDescent="0.3">
      <c r="A38" s="238"/>
      <c r="B38" s="17" t="s">
        <v>58</v>
      </c>
      <c r="C38" s="17">
        <v>50</v>
      </c>
      <c r="D38" s="18">
        <v>3.35</v>
      </c>
      <c r="E38" s="18">
        <v>0.97</v>
      </c>
      <c r="F38" s="18">
        <v>27.93</v>
      </c>
      <c r="G38" s="18">
        <v>133.9</v>
      </c>
      <c r="H38" s="17" t="s">
        <v>26</v>
      </c>
    </row>
    <row r="39" spans="1:8" s="6" customFormat="1" ht="18" x14ac:dyDescent="0.3">
      <c r="A39" s="238">
        <v>2</v>
      </c>
      <c r="B39" s="17" t="s">
        <v>25</v>
      </c>
      <c r="C39" s="17">
        <v>30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59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SUM(C37:C40)</f>
        <v>480</v>
      </c>
      <c r="D41" s="21">
        <f>SUM(D37:D40)</f>
        <v>20.169999999999998</v>
      </c>
      <c r="E41" s="21">
        <f>SUM(E37:E40)</f>
        <v>14.31</v>
      </c>
      <c r="F41" s="21">
        <f>SUM(F37:F40)</f>
        <v>116.03999999999999</v>
      </c>
      <c r="G41" s="21">
        <f>SUM(G37:G40)</f>
        <v>673.61</v>
      </c>
      <c r="H41" s="22"/>
    </row>
    <row r="42" spans="1:8" s="6" customFormat="1" ht="21" customHeight="1" x14ac:dyDescent="0.3">
      <c r="A42" s="238" t="s">
        <v>30</v>
      </c>
      <c r="B42" s="17" t="s">
        <v>458</v>
      </c>
      <c r="C42" s="17">
        <v>250</v>
      </c>
      <c r="D42" s="18">
        <v>5.25</v>
      </c>
      <c r="E42" s="18">
        <v>7.5</v>
      </c>
      <c r="F42" s="18">
        <v>10.199999999999999</v>
      </c>
      <c r="G42" s="18">
        <v>129</v>
      </c>
      <c r="H42" s="17" t="s">
        <v>62</v>
      </c>
    </row>
    <row r="43" spans="1:8" s="6" customFormat="1" ht="21" customHeight="1" x14ac:dyDescent="0.3">
      <c r="A43" s="238"/>
      <c r="B43" s="17" t="s">
        <v>63</v>
      </c>
      <c r="C43" s="17">
        <v>120</v>
      </c>
      <c r="D43" s="18">
        <v>22.7</v>
      </c>
      <c r="E43" s="18">
        <v>17.7</v>
      </c>
      <c r="F43" s="18">
        <v>16</v>
      </c>
      <c r="G43" s="18">
        <v>313.89999999999998</v>
      </c>
      <c r="H43" s="17" t="s">
        <v>26</v>
      </c>
    </row>
    <row r="44" spans="1:8" s="6" customFormat="1" ht="21" customHeight="1" x14ac:dyDescent="0.3">
      <c r="A44" s="238">
        <v>3</v>
      </c>
      <c r="B44" s="17" t="s">
        <v>64</v>
      </c>
      <c r="C44" s="17">
        <v>180</v>
      </c>
      <c r="D44" s="18">
        <v>3.68</v>
      </c>
      <c r="E44" s="18">
        <v>6.37</v>
      </c>
      <c r="F44" s="18">
        <v>23.78</v>
      </c>
      <c r="G44" s="18">
        <v>167.28</v>
      </c>
      <c r="H44" s="17" t="s">
        <v>65</v>
      </c>
    </row>
    <row r="45" spans="1:8" s="6" customFormat="1" ht="21" customHeight="1" x14ac:dyDescent="0.3">
      <c r="A45" s="23"/>
      <c r="B45" s="17" t="s">
        <v>37</v>
      </c>
      <c r="C45" s="17">
        <v>30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8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8" s="6" customFormat="1" ht="18.5" x14ac:dyDescent="0.45">
      <c r="A47" s="19" t="s">
        <v>40</v>
      </c>
      <c r="B47" s="28"/>
      <c r="C47" s="19">
        <f>SUM(C42:C46)</f>
        <v>780</v>
      </c>
      <c r="D47" s="21">
        <f>SUM(D42:D46)</f>
        <v>37.53</v>
      </c>
      <c r="E47" s="21">
        <f>SUM(E42:E46)</f>
        <v>32.770000000000003</v>
      </c>
      <c r="F47" s="21">
        <f>SUM(F42:F46)</f>
        <v>96.78</v>
      </c>
      <c r="G47" s="21">
        <f>SUM(G42:G46)</f>
        <v>832.07999999999993</v>
      </c>
      <c r="H47" s="22"/>
    </row>
    <row r="48" spans="1:8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8" s="6" customFormat="1" ht="27" customHeight="1" x14ac:dyDescent="0.3">
      <c r="A49" s="238" t="s">
        <v>20</v>
      </c>
      <c r="B49" s="16" t="s">
        <v>346</v>
      </c>
      <c r="C49" s="17">
        <v>80</v>
      </c>
      <c r="D49" s="18">
        <v>15.07</v>
      </c>
      <c r="E49" s="18">
        <v>14.28</v>
      </c>
      <c r="F49" s="18">
        <v>2.99</v>
      </c>
      <c r="G49" s="18">
        <v>232.9</v>
      </c>
      <c r="H49" s="17" t="s">
        <v>26</v>
      </c>
    </row>
    <row r="50" spans="1:8" s="6" customFormat="1" ht="18" x14ac:dyDescent="0.3">
      <c r="A50" s="238">
        <v>2</v>
      </c>
      <c r="B50" s="17" t="s">
        <v>205</v>
      </c>
      <c r="C50" s="17">
        <v>180</v>
      </c>
      <c r="D50" s="18">
        <v>4.8</v>
      </c>
      <c r="E50" s="18">
        <v>6.4</v>
      </c>
      <c r="F50" s="18">
        <v>48.6</v>
      </c>
      <c r="G50" s="18">
        <v>271.33</v>
      </c>
      <c r="H50" s="17" t="s">
        <v>347</v>
      </c>
    </row>
    <row r="51" spans="1:8" s="6" customFormat="1" ht="18" x14ac:dyDescent="0.3">
      <c r="A51" s="238"/>
      <c r="B51" s="17" t="s">
        <v>25</v>
      </c>
      <c r="C51" s="17">
        <v>30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SUM(C49:C52)</f>
        <v>490</v>
      </c>
      <c r="D53" s="21">
        <f>SUM(D49:D52)</f>
        <v>26.169999999999998</v>
      </c>
      <c r="E53" s="21">
        <f>SUM(E49:E52)</f>
        <v>21.28</v>
      </c>
      <c r="F53" s="21">
        <f>SUM(F49:F52)</f>
        <v>97.390000000000015</v>
      </c>
      <c r="G53" s="21">
        <f>SUM(G49:G52)</f>
        <v>718.53</v>
      </c>
      <c r="H53" s="22"/>
    </row>
    <row r="54" spans="1:8" s="6" customFormat="1" ht="18" x14ac:dyDescent="0.3">
      <c r="A54" s="238" t="s">
        <v>30</v>
      </c>
      <c r="B54" s="17" t="s">
        <v>459</v>
      </c>
      <c r="C54" s="17">
        <v>250</v>
      </c>
      <c r="D54" s="18">
        <v>7.125</v>
      </c>
      <c r="E54" s="18">
        <v>8.8800000000000008</v>
      </c>
      <c r="F54" s="18">
        <v>10.25</v>
      </c>
      <c r="G54" s="18">
        <v>149.25</v>
      </c>
      <c r="H54" s="27" t="s">
        <v>73</v>
      </c>
    </row>
    <row r="55" spans="1:8" s="6" customFormat="1" ht="36" x14ac:dyDescent="0.3">
      <c r="A55" s="238">
        <v>2</v>
      </c>
      <c r="B55" s="17" t="s">
        <v>74</v>
      </c>
      <c r="C55" s="17">
        <v>120</v>
      </c>
      <c r="D55" s="18">
        <v>18.04</v>
      </c>
      <c r="E55" s="18">
        <v>8.58</v>
      </c>
      <c r="F55" s="18">
        <v>15.24</v>
      </c>
      <c r="G55" s="18">
        <v>182.52</v>
      </c>
      <c r="H55" s="17" t="s">
        <v>75</v>
      </c>
    </row>
    <row r="56" spans="1:8" s="6" customFormat="1" ht="18" x14ac:dyDescent="0.3">
      <c r="A56" s="238">
        <v>3</v>
      </c>
      <c r="B56" s="17" t="s">
        <v>76</v>
      </c>
      <c r="C56" s="17">
        <v>150</v>
      </c>
      <c r="D56" s="18">
        <v>6.4</v>
      </c>
      <c r="E56" s="18">
        <v>5.9</v>
      </c>
      <c r="F56" s="18">
        <v>39.4</v>
      </c>
      <c r="G56" s="18">
        <v>236.2</v>
      </c>
      <c r="H56" s="17" t="s">
        <v>77</v>
      </c>
    </row>
    <row r="57" spans="1:8" s="6" customFormat="1" ht="18" x14ac:dyDescent="0.3">
      <c r="A57" s="238"/>
      <c r="B57" s="17" t="s">
        <v>37</v>
      </c>
      <c r="C57" s="17">
        <v>30</v>
      </c>
      <c r="D57" s="18">
        <v>3.3</v>
      </c>
      <c r="E57" s="18">
        <v>0.6</v>
      </c>
      <c r="F57" s="18">
        <v>19.8</v>
      </c>
      <c r="G57" s="18">
        <v>97.8</v>
      </c>
      <c r="H57" s="17" t="s">
        <v>26</v>
      </c>
    </row>
    <row r="58" spans="1:8" s="6" customFormat="1" ht="18" x14ac:dyDescent="0.3">
      <c r="A58" s="238">
        <v>5</v>
      </c>
      <c r="B58" s="17" t="s">
        <v>78</v>
      </c>
      <c r="C58" s="17">
        <v>200</v>
      </c>
      <c r="D58" s="18">
        <v>1</v>
      </c>
      <c r="E58" s="18">
        <v>0.1</v>
      </c>
      <c r="F58" s="18">
        <v>15.6</v>
      </c>
      <c r="G58" s="18">
        <v>66.900000000000006</v>
      </c>
      <c r="H58" s="17" t="s">
        <v>79</v>
      </c>
    </row>
    <row r="59" spans="1:8" s="6" customFormat="1" ht="18.5" x14ac:dyDescent="0.45">
      <c r="A59" s="19" t="s">
        <v>40</v>
      </c>
      <c r="B59" s="28"/>
      <c r="C59" s="19">
        <f>SUM(C54:C58)</f>
        <v>750</v>
      </c>
      <c r="D59" s="21">
        <f>SUM(D54:D58)</f>
        <v>35.864999999999995</v>
      </c>
      <c r="E59" s="21">
        <f>SUM(E54:E58)</f>
        <v>24.060000000000002</v>
      </c>
      <c r="F59" s="21">
        <f>SUM(F54:F58)</f>
        <v>100.28999999999999</v>
      </c>
      <c r="G59" s="21">
        <f>SUM(G54:G58)</f>
        <v>732.67</v>
      </c>
      <c r="H59" s="22"/>
    </row>
    <row r="60" spans="1:8" s="6" customFormat="1" ht="18" x14ac:dyDescent="0.4">
      <c r="A60" s="13" t="s">
        <v>80</v>
      </c>
      <c r="B60" s="24"/>
      <c r="C60" s="25"/>
      <c r="D60" s="26"/>
      <c r="E60" s="26"/>
      <c r="F60" s="26"/>
      <c r="G60" s="26"/>
      <c r="H60" s="25"/>
    </row>
    <row r="61" spans="1:8" s="6" customFormat="1" ht="18" x14ac:dyDescent="0.3">
      <c r="A61" s="238" t="s">
        <v>20</v>
      </c>
      <c r="B61" s="16" t="s">
        <v>140</v>
      </c>
      <c r="C61" s="17">
        <v>100</v>
      </c>
      <c r="D61" s="18">
        <v>9</v>
      </c>
      <c r="E61" s="18">
        <v>11.63</v>
      </c>
      <c r="F61" s="18">
        <v>42.63</v>
      </c>
      <c r="G61" s="18">
        <v>311.25</v>
      </c>
      <c r="H61" s="17" t="s">
        <v>348</v>
      </c>
    </row>
    <row r="62" spans="1:8" s="6" customFormat="1" ht="18" x14ac:dyDescent="0.3">
      <c r="A62" s="238">
        <v>2</v>
      </c>
      <c r="B62" s="17" t="s">
        <v>194</v>
      </c>
      <c r="C62" s="17">
        <v>180</v>
      </c>
      <c r="D62" s="18">
        <v>6.3</v>
      </c>
      <c r="E62" s="18">
        <v>8.3000000000000007</v>
      </c>
      <c r="F62" s="18">
        <v>35.299999999999997</v>
      </c>
      <c r="G62" s="18">
        <v>240.93</v>
      </c>
      <c r="H62" s="17" t="s">
        <v>24</v>
      </c>
    </row>
    <row r="63" spans="1:8" s="6" customFormat="1" ht="18" x14ac:dyDescent="0.3">
      <c r="A63" s="238"/>
      <c r="B63" s="17" t="s">
        <v>25</v>
      </c>
      <c r="C63" s="17">
        <v>30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46</v>
      </c>
      <c r="C64" s="17">
        <v>200</v>
      </c>
      <c r="D64" s="18">
        <v>0.2</v>
      </c>
      <c r="E64" s="18">
        <v>0.1</v>
      </c>
      <c r="F64" s="18">
        <v>6.6</v>
      </c>
      <c r="G64" s="18">
        <v>27.9</v>
      </c>
      <c r="H64" s="17" t="s">
        <v>47</v>
      </c>
    </row>
    <row r="65" spans="1:8" s="6" customFormat="1" ht="17.5" x14ac:dyDescent="0.3">
      <c r="A65" s="19" t="s">
        <v>29</v>
      </c>
      <c r="B65" s="19"/>
      <c r="C65" s="19">
        <f>SUM(C61:C64)</f>
        <v>510</v>
      </c>
      <c r="D65" s="21">
        <f>SUM(D61:D64)</f>
        <v>21.599999999999998</v>
      </c>
      <c r="E65" s="21">
        <f>SUM(E61:E64)</f>
        <v>20.630000000000003</v>
      </c>
      <c r="F65" s="21">
        <f>SUM(F61:F64)</f>
        <v>123.93</v>
      </c>
      <c r="G65" s="21">
        <f>SUM(G61:G64)</f>
        <v>767.58</v>
      </c>
      <c r="H65" s="22"/>
    </row>
    <row r="66" spans="1:8" s="6" customFormat="1" ht="18" x14ac:dyDescent="0.3">
      <c r="A66" s="238" t="s">
        <v>30</v>
      </c>
      <c r="B66" s="17" t="s">
        <v>183</v>
      </c>
      <c r="C66" s="17">
        <v>250</v>
      </c>
      <c r="D66" s="18">
        <v>9.4</v>
      </c>
      <c r="E66" s="18">
        <v>10.130000000000001</v>
      </c>
      <c r="F66" s="18">
        <v>17.2</v>
      </c>
      <c r="G66" s="18">
        <v>197</v>
      </c>
      <c r="H66" s="17" t="s">
        <v>84</v>
      </c>
    </row>
    <row r="67" spans="1:8" s="6" customFormat="1" ht="18" x14ac:dyDescent="0.3">
      <c r="A67" s="238">
        <v>2</v>
      </c>
      <c r="B67" s="17" t="s">
        <v>85</v>
      </c>
      <c r="C67" s="17">
        <v>100</v>
      </c>
      <c r="D67" s="18">
        <v>15</v>
      </c>
      <c r="E67" s="18">
        <v>16.11</v>
      </c>
      <c r="F67" s="18">
        <v>2.6</v>
      </c>
      <c r="G67" s="18">
        <v>215.6</v>
      </c>
      <c r="H67" s="17" t="s">
        <v>86</v>
      </c>
    </row>
    <row r="68" spans="1:8" s="6" customFormat="1" ht="18" x14ac:dyDescent="0.3">
      <c r="A68" s="238">
        <v>3</v>
      </c>
      <c r="B68" s="17" t="s">
        <v>35</v>
      </c>
      <c r="C68" s="17">
        <v>150</v>
      </c>
      <c r="D68" s="18">
        <v>9.84</v>
      </c>
      <c r="E68" s="18">
        <v>7.56</v>
      </c>
      <c r="F68" s="18">
        <v>43.08</v>
      </c>
      <c r="G68" s="18">
        <v>280.44</v>
      </c>
      <c r="H68" s="17" t="s">
        <v>36</v>
      </c>
    </row>
    <row r="69" spans="1:8" s="6" customFormat="1" ht="18" x14ac:dyDescent="0.3">
      <c r="A69" s="238">
        <v>5</v>
      </c>
      <c r="B69" s="17" t="s">
        <v>37</v>
      </c>
      <c r="C69" s="17">
        <v>30</v>
      </c>
      <c r="D69" s="18">
        <v>5.3</v>
      </c>
      <c r="E69" s="18">
        <v>1</v>
      </c>
      <c r="F69" s="18">
        <v>31.7</v>
      </c>
      <c r="G69" s="18">
        <v>156.5</v>
      </c>
      <c r="H69" s="17" t="s">
        <v>26</v>
      </c>
    </row>
    <row r="70" spans="1:8" s="6" customFormat="1" ht="18" x14ac:dyDescent="0.3">
      <c r="A70" s="23"/>
      <c r="B70" s="17" t="s">
        <v>54</v>
      </c>
      <c r="C70" s="17">
        <v>200</v>
      </c>
      <c r="D70" s="18">
        <v>0.5</v>
      </c>
      <c r="E70" s="18">
        <v>0</v>
      </c>
      <c r="F70" s="18">
        <v>19.8</v>
      </c>
      <c r="G70" s="18">
        <v>81</v>
      </c>
      <c r="H70" s="17" t="s">
        <v>87</v>
      </c>
    </row>
    <row r="71" spans="1:8" s="6" customFormat="1" ht="17.5" x14ac:dyDescent="0.3">
      <c r="A71" s="19" t="s">
        <v>40</v>
      </c>
      <c r="B71" s="19"/>
      <c r="C71" s="19">
        <f>SUM(C66:C70)</f>
        <v>730</v>
      </c>
      <c r="D71" s="21">
        <f>SUM(D66:D70)</f>
        <v>40.039999999999992</v>
      </c>
      <c r="E71" s="21">
        <f>SUM(E66:E70)</f>
        <v>34.800000000000004</v>
      </c>
      <c r="F71" s="21">
        <f>SUM(F66:F70)</f>
        <v>114.38</v>
      </c>
      <c r="G71" s="21">
        <f>SUM(G66:G70)</f>
        <v>930.54</v>
      </c>
      <c r="H71" s="22"/>
    </row>
    <row r="72" spans="1:8" s="33" customFormat="1" ht="18" x14ac:dyDescent="0.4">
      <c r="A72" s="29" t="s">
        <v>100</v>
      </c>
      <c r="B72" s="30"/>
      <c r="C72" s="31"/>
      <c r="D72" s="32"/>
      <c r="E72" s="32"/>
      <c r="F72" s="32"/>
      <c r="G72" s="32"/>
      <c r="H72" s="31"/>
    </row>
    <row r="73" spans="1:8" s="6" customFormat="1" ht="18" x14ac:dyDescent="0.4">
      <c r="A73" s="13" t="s">
        <v>19</v>
      </c>
      <c r="B73" s="23"/>
      <c r="C73" s="25"/>
      <c r="D73" s="26"/>
      <c r="E73" s="26"/>
      <c r="F73" s="26"/>
      <c r="G73" s="26"/>
      <c r="H73" s="25"/>
    </row>
    <row r="74" spans="1:8" s="6" customFormat="1" ht="39.75" customHeight="1" x14ac:dyDescent="0.3">
      <c r="A74" s="238" t="s">
        <v>20</v>
      </c>
      <c r="B74" s="16" t="s">
        <v>460</v>
      </c>
      <c r="C74" s="17">
        <v>120</v>
      </c>
      <c r="D74" s="18">
        <v>18.04</v>
      </c>
      <c r="E74" s="18">
        <v>8.58</v>
      </c>
      <c r="F74" s="18">
        <v>15.24</v>
      </c>
      <c r="G74" s="18">
        <v>182.52</v>
      </c>
      <c r="H74" s="17" t="s">
        <v>461</v>
      </c>
    </row>
    <row r="75" spans="1:8" s="6" customFormat="1" ht="22.5" customHeight="1" x14ac:dyDescent="0.3">
      <c r="A75" s="238"/>
      <c r="B75" s="16" t="s">
        <v>186</v>
      </c>
      <c r="C75" s="17">
        <v>180</v>
      </c>
      <c r="D75" s="18">
        <v>9.69</v>
      </c>
      <c r="E75" s="18">
        <v>9.24</v>
      </c>
      <c r="F75" s="18">
        <v>43.6</v>
      </c>
      <c r="G75" s="18">
        <v>296.7</v>
      </c>
      <c r="H75" s="17" t="s">
        <v>351</v>
      </c>
    </row>
    <row r="76" spans="1:8" s="6" customFormat="1" ht="18" x14ac:dyDescent="0.3">
      <c r="A76" s="238">
        <v>2</v>
      </c>
      <c r="B76" s="17" t="s">
        <v>25</v>
      </c>
      <c r="C76" s="17">
        <v>30</v>
      </c>
      <c r="D76" s="18">
        <v>6.1</v>
      </c>
      <c r="E76" s="18">
        <v>0.6</v>
      </c>
      <c r="F76" s="18">
        <v>39.4</v>
      </c>
      <c r="G76" s="18">
        <v>187.5</v>
      </c>
      <c r="H76" s="17" t="s">
        <v>26</v>
      </c>
    </row>
    <row r="77" spans="1:8" s="6" customFormat="1" ht="24" customHeight="1" x14ac:dyDescent="0.3">
      <c r="A77" s="238">
        <v>3</v>
      </c>
      <c r="B77" s="17" t="s">
        <v>27</v>
      </c>
      <c r="C77" s="17">
        <v>200</v>
      </c>
      <c r="D77" s="18">
        <v>0.2</v>
      </c>
      <c r="E77" s="18">
        <v>0</v>
      </c>
      <c r="F77" s="18">
        <v>6.4</v>
      </c>
      <c r="G77" s="18">
        <v>26.8</v>
      </c>
      <c r="H77" s="17" t="s">
        <v>28</v>
      </c>
    </row>
    <row r="78" spans="1:8" s="6" customFormat="1" ht="17.5" x14ac:dyDescent="0.3">
      <c r="A78" s="19" t="s">
        <v>29</v>
      </c>
      <c r="B78" s="19"/>
      <c r="C78" s="19">
        <f>SUM(C74:C77)</f>
        <v>530</v>
      </c>
      <c r="D78" s="21">
        <f>SUM(D74:D77)</f>
        <v>34.03</v>
      </c>
      <c r="E78" s="21">
        <f>SUM(E74:E77)</f>
        <v>18.420000000000002</v>
      </c>
      <c r="F78" s="21">
        <f>SUM(F74:F77)</f>
        <v>104.64000000000001</v>
      </c>
      <c r="G78" s="21">
        <f>SUM(G74:G77)</f>
        <v>693.52</v>
      </c>
      <c r="H78" s="22"/>
    </row>
    <row r="79" spans="1:8" s="6" customFormat="1" ht="21" customHeight="1" x14ac:dyDescent="0.3">
      <c r="A79" s="238" t="s">
        <v>30</v>
      </c>
      <c r="B79" s="16" t="s">
        <v>462</v>
      </c>
      <c r="C79" s="17">
        <v>250</v>
      </c>
      <c r="D79" s="18">
        <v>11.9</v>
      </c>
      <c r="E79" s="18">
        <v>8.6300000000000008</v>
      </c>
      <c r="F79" s="18">
        <v>20.5</v>
      </c>
      <c r="G79" s="18">
        <v>206.4</v>
      </c>
      <c r="H79" s="17" t="s">
        <v>105</v>
      </c>
    </row>
    <row r="80" spans="1:8" s="6" customFormat="1" ht="18" x14ac:dyDescent="0.3">
      <c r="A80" s="238">
        <v>2</v>
      </c>
      <c r="B80" s="17" t="s">
        <v>106</v>
      </c>
      <c r="C80" s="17">
        <v>120</v>
      </c>
      <c r="D80" s="18">
        <v>11.56</v>
      </c>
      <c r="E80" s="18">
        <v>17.329999999999998</v>
      </c>
      <c r="F80" s="18">
        <v>12.47</v>
      </c>
      <c r="G80" s="18">
        <v>252.32</v>
      </c>
      <c r="H80" s="17" t="s">
        <v>107</v>
      </c>
    </row>
    <row r="81" spans="1:8" s="6" customFormat="1" ht="19.5" customHeight="1" x14ac:dyDescent="0.3">
      <c r="A81" s="238">
        <v>3</v>
      </c>
      <c r="B81" s="17" t="s">
        <v>76</v>
      </c>
      <c r="C81" s="17">
        <v>150</v>
      </c>
      <c r="D81" s="18">
        <v>6.4</v>
      </c>
      <c r="E81" s="18">
        <v>5.9</v>
      </c>
      <c r="F81" s="18">
        <v>39.4</v>
      </c>
      <c r="G81" s="18">
        <v>236.2</v>
      </c>
      <c r="H81" s="17" t="s">
        <v>77</v>
      </c>
    </row>
    <row r="82" spans="1:8" s="6" customFormat="1" ht="18" x14ac:dyDescent="0.3">
      <c r="A82" s="238">
        <v>4</v>
      </c>
      <c r="B82" s="17" t="s">
        <v>37</v>
      </c>
      <c r="C82" s="17">
        <v>30</v>
      </c>
      <c r="D82" s="18">
        <v>3.3</v>
      </c>
      <c r="E82" s="18">
        <v>0.6</v>
      </c>
      <c r="F82" s="18">
        <v>19.8</v>
      </c>
      <c r="G82" s="18">
        <v>97.8</v>
      </c>
      <c r="H82" s="17" t="s">
        <v>26</v>
      </c>
    </row>
    <row r="83" spans="1:8" s="6" customFormat="1" ht="18" x14ac:dyDescent="0.3">
      <c r="A83" s="238">
        <v>5</v>
      </c>
      <c r="B83" s="17" t="s">
        <v>54</v>
      </c>
      <c r="C83" s="17">
        <v>200</v>
      </c>
      <c r="D83" s="18">
        <v>0.5</v>
      </c>
      <c r="E83" s="18">
        <v>0</v>
      </c>
      <c r="F83" s="18">
        <v>19.8</v>
      </c>
      <c r="G83" s="18">
        <v>81</v>
      </c>
      <c r="H83" s="17" t="s">
        <v>87</v>
      </c>
    </row>
    <row r="84" spans="1:8" s="6" customFormat="1" ht="17.5" x14ac:dyDescent="0.3">
      <c r="A84" s="19" t="s">
        <v>40</v>
      </c>
      <c r="B84" s="19"/>
      <c r="C84" s="19">
        <f>SUM(C79:C83)</f>
        <v>750</v>
      </c>
      <c r="D84" s="21">
        <f>SUM(D79:D83)</f>
        <v>33.659999999999997</v>
      </c>
      <c r="E84" s="21">
        <f>SUM(E79:E83)</f>
        <v>32.46</v>
      </c>
      <c r="F84" s="21">
        <f>SUM(F79:F83)</f>
        <v>111.97</v>
      </c>
      <c r="G84" s="21">
        <f>SUM(G79:G83)</f>
        <v>873.72</v>
      </c>
      <c r="H84" s="22"/>
    </row>
    <row r="85" spans="1:8" s="6" customFormat="1" ht="18" x14ac:dyDescent="0.4">
      <c r="A85" s="13" t="s">
        <v>41</v>
      </c>
      <c r="B85" s="24"/>
      <c r="C85" s="25"/>
      <c r="D85" s="26"/>
      <c r="E85" s="26"/>
      <c r="F85" s="26"/>
      <c r="G85" s="26"/>
      <c r="H85" s="25"/>
    </row>
    <row r="86" spans="1:8" s="6" customFormat="1" ht="18" x14ac:dyDescent="0.3">
      <c r="A86" s="238" t="s">
        <v>20</v>
      </c>
      <c r="B86" s="16" t="s">
        <v>42</v>
      </c>
      <c r="C86" s="17">
        <v>100</v>
      </c>
      <c r="D86" s="18">
        <v>5.12</v>
      </c>
      <c r="E86" s="18">
        <v>13.63</v>
      </c>
      <c r="F86" s="18">
        <v>9.2200000000000006</v>
      </c>
      <c r="G86" s="18">
        <v>180</v>
      </c>
      <c r="H86" s="17" t="s">
        <v>108</v>
      </c>
    </row>
    <row r="87" spans="1:8" s="6" customFormat="1" ht="18" x14ac:dyDescent="0.3">
      <c r="A87" s="238"/>
      <c r="B87" s="17" t="s">
        <v>295</v>
      </c>
      <c r="C87" s="17">
        <v>180</v>
      </c>
      <c r="D87" s="18">
        <v>15.21</v>
      </c>
      <c r="E87" s="18">
        <v>21.6</v>
      </c>
      <c r="F87" s="18">
        <v>3.9</v>
      </c>
      <c r="G87" s="18">
        <v>270.7</v>
      </c>
      <c r="H87" s="17" t="s">
        <v>296</v>
      </c>
    </row>
    <row r="88" spans="1:8" s="6" customFormat="1" ht="18" x14ac:dyDescent="0.3">
      <c r="A88" s="238">
        <v>2</v>
      </c>
      <c r="B88" s="17" t="s">
        <v>25</v>
      </c>
      <c r="C88" s="17">
        <v>30</v>
      </c>
      <c r="D88" s="18">
        <v>6.1</v>
      </c>
      <c r="E88" s="18">
        <v>0.6</v>
      </c>
      <c r="F88" s="18">
        <v>39.4</v>
      </c>
      <c r="G88" s="18">
        <v>187.5</v>
      </c>
      <c r="H88" s="17" t="s">
        <v>26</v>
      </c>
    </row>
    <row r="89" spans="1:8" s="6" customFormat="1" ht="18" x14ac:dyDescent="0.3">
      <c r="A89" s="238"/>
      <c r="B89" s="17" t="s">
        <v>46</v>
      </c>
      <c r="C89" s="17">
        <v>200</v>
      </c>
      <c r="D89" s="18">
        <v>0.2</v>
      </c>
      <c r="E89" s="18">
        <v>0.1</v>
      </c>
      <c r="F89" s="18">
        <v>6.6</v>
      </c>
      <c r="G89" s="18">
        <v>27.9</v>
      </c>
      <c r="H89" s="17" t="s">
        <v>47</v>
      </c>
    </row>
    <row r="90" spans="1:8" s="6" customFormat="1" ht="17.5" x14ac:dyDescent="0.3">
      <c r="A90" s="19" t="s">
        <v>29</v>
      </c>
      <c r="B90" s="19"/>
      <c r="C90" s="19">
        <f>SUM(C86:C89)</f>
        <v>510</v>
      </c>
      <c r="D90" s="21">
        <f>SUM(D86:D89)</f>
        <v>26.63</v>
      </c>
      <c r="E90" s="21">
        <f>SUM(E86:E89)</f>
        <v>35.930000000000007</v>
      </c>
      <c r="F90" s="21">
        <f>SUM(F86:F89)</f>
        <v>59.12</v>
      </c>
      <c r="G90" s="21">
        <f>SUM(G86:G89)</f>
        <v>666.1</v>
      </c>
      <c r="H90" s="22"/>
    </row>
    <row r="91" spans="1:8" s="6" customFormat="1" ht="36" x14ac:dyDescent="0.3">
      <c r="A91" s="238" t="s">
        <v>30</v>
      </c>
      <c r="B91" s="17" t="s">
        <v>361</v>
      </c>
      <c r="C91" s="17">
        <v>250</v>
      </c>
      <c r="D91" s="18">
        <v>11.3</v>
      </c>
      <c r="E91" s="18">
        <v>3.82</v>
      </c>
      <c r="F91" s="18">
        <v>23.29</v>
      </c>
      <c r="G91" s="18">
        <v>172.7</v>
      </c>
      <c r="H91" s="17" t="s">
        <v>112</v>
      </c>
    </row>
    <row r="92" spans="1:8" s="6" customFormat="1" ht="26.25" customHeight="1" x14ac:dyDescent="0.3">
      <c r="A92" s="238">
        <v>3</v>
      </c>
      <c r="B92" s="17" t="s">
        <v>113</v>
      </c>
      <c r="C92" s="17">
        <v>250</v>
      </c>
      <c r="D92" s="18">
        <v>34.729999999999997</v>
      </c>
      <c r="E92" s="18">
        <v>8.7100000000000009</v>
      </c>
      <c r="F92" s="18">
        <v>24.62</v>
      </c>
      <c r="G92" s="18">
        <v>327.14999999999998</v>
      </c>
      <c r="H92" s="17" t="s">
        <v>114</v>
      </c>
    </row>
    <row r="93" spans="1:8" s="6" customFormat="1" ht="18" x14ac:dyDescent="0.3">
      <c r="A93" s="238">
        <v>4</v>
      </c>
      <c r="B93" s="17" t="s">
        <v>37</v>
      </c>
      <c r="C93" s="17">
        <v>30</v>
      </c>
      <c r="D93" s="18">
        <v>5.3</v>
      </c>
      <c r="E93" s="18">
        <v>1</v>
      </c>
      <c r="F93" s="18">
        <v>31.7</v>
      </c>
      <c r="G93" s="18">
        <v>156.5</v>
      </c>
      <c r="H93" s="17" t="s">
        <v>26</v>
      </c>
    </row>
    <row r="94" spans="1:8" s="6" customFormat="1" ht="18" x14ac:dyDescent="0.3">
      <c r="A94" s="238">
        <v>5</v>
      </c>
      <c r="B94" s="17" t="s">
        <v>115</v>
      </c>
      <c r="C94" s="17">
        <v>200</v>
      </c>
      <c r="D94" s="18">
        <v>0.31</v>
      </c>
      <c r="E94" s="18">
        <v>0.1</v>
      </c>
      <c r="F94" s="18">
        <v>1.63</v>
      </c>
      <c r="G94" s="18">
        <v>28.6</v>
      </c>
      <c r="H94" s="17" t="s">
        <v>116</v>
      </c>
    </row>
    <row r="95" spans="1:8" s="6" customFormat="1" ht="17.5" x14ac:dyDescent="0.3">
      <c r="A95" s="19" t="s">
        <v>40</v>
      </c>
      <c r="B95" s="19"/>
      <c r="C95" s="19">
        <f>SUM(C91:C94)</f>
        <v>730</v>
      </c>
      <c r="D95" s="21">
        <f>SUM(D91:D94)</f>
        <v>51.64</v>
      </c>
      <c r="E95" s="21">
        <f>SUM(E91:E94)</f>
        <v>13.63</v>
      </c>
      <c r="F95" s="21">
        <f>SUM(F91:F94)</f>
        <v>81.239999999999995</v>
      </c>
      <c r="G95" s="21">
        <f>SUM(G91:G94)</f>
        <v>684.94999999999993</v>
      </c>
      <c r="H95" s="22"/>
    </row>
    <row r="96" spans="1:8" s="6" customFormat="1" ht="18" x14ac:dyDescent="0.4">
      <c r="A96" s="13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344</v>
      </c>
      <c r="C97" s="17">
        <v>100</v>
      </c>
      <c r="D97" s="18">
        <v>11.5</v>
      </c>
      <c r="E97" s="18">
        <v>25.4</v>
      </c>
      <c r="F97" s="18">
        <v>1.4</v>
      </c>
      <c r="G97" s="18">
        <v>282</v>
      </c>
      <c r="H97" s="17" t="s">
        <v>345</v>
      </c>
    </row>
    <row r="98" spans="1:8" s="6" customFormat="1" ht="28.5" customHeight="1" x14ac:dyDescent="0.3">
      <c r="A98" s="238"/>
      <c r="B98" s="17" t="s">
        <v>194</v>
      </c>
      <c r="C98" s="17">
        <v>180</v>
      </c>
      <c r="D98" s="18">
        <v>6.3</v>
      </c>
      <c r="E98" s="18">
        <v>8.3000000000000007</v>
      </c>
      <c r="F98" s="18">
        <v>35.299999999999997</v>
      </c>
      <c r="G98" s="18">
        <v>240.93</v>
      </c>
      <c r="H98" s="17" t="s">
        <v>24</v>
      </c>
    </row>
    <row r="99" spans="1:8" s="6" customFormat="1" ht="18" x14ac:dyDescent="0.3">
      <c r="A99" s="238">
        <v>2</v>
      </c>
      <c r="B99" s="17" t="s">
        <v>25</v>
      </c>
      <c r="C99" s="17">
        <v>30</v>
      </c>
      <c r="D99" s="18">
        <v>6.1</v>
      </c>
      <c r="E99" s="18">
        <v>0.6</v>
      </c>
      <c r="F99" s="18">
        <v>39.4</v>
      </c>
      <c r="G99" s="18">
        <v>187.5</v>
      </c>
      <c r="H99" s="17" t="s">
        <v>26</v>
      </c>
    </row>
    <row r="100" spans="1:8" s="6" customFormat="1" ht="18" x14ac:dyDescent="0.3">
      <c r="A100" s="238">
        <v>3</v>
      </c>
      <c r="B100" s="17" t="s">
        <v>59</v>
      </c>
      <c r="C100" s="17">
        <v>200</v>
      </c>
      <c r="D100" s="18">
        <v>0.31</v>
      </c>
      <c r="E100" s="18">
        <v>0.1</v>
      </c>
      <c r="F100" s="18">
        <v>1.63</v>
      </c>
      <c r="G100" s="18">
        <v>8.6</v>
      </c>
      <c r="H100" s="17" t="s">
        <v>60</v>
      </c>
    </row>
    <row r="101" spans="1:8" s="6" customFormat="1" ht="18.5" x14ac:dyDescent="0.45">
      <c r="A101" s="19" t="s">
        <v>29</v>
      </c>
      <c r="B101" s="28"/>
      <c r="C101" s="19">
        <f>SUM(C97:C100)</f>
        <v>510</v>
      </c>
      <c r="D101" s="21">
        <f>SUM(D97:D100)</f>
        <v>24.209999999999997</v>
      </c>
      <c r="E101" s="21">
        <f>SUM(E97:E100)</f>
        <v>34.400000000000006</v>
      </c>
      <c r="F101" s="21">
        <f>SUM(F97:F100)</f>
        <v>77.72999999999999</v>
      </c>
      <c r="G101" s="21">
        <f>SUM(G97:G100)</f>
        <v>719.03000000000009</v>
      </c>
      <c r="H101" s="22"/>
    </row>
    <row r="102" spans="1:8" s="6" customFormat="1" ht="30" customHeight="1" x14ac:dyDescent="0.3">
      <c r="A102" s="238" t="s">
        <v>30</v>
      </c>
      <c r="B102" s="17" t="s">
        <v>463</v>
      </c>
      <c r="C102" s="17">
        <v>250</v>
      </c>
      <c r="D102" s="18">
        <v>9.4</v>
      </c>
      <c r="E102" s="18">
        <v>10</v>
      </c>
      <c r="F102" s="18">
        <v>12.8</v>
      </c>
      <c r="G102" s="18">
        <v>178.13</v>
      </c>
      <c r="H102" s="17" t="s">
        <v>120</v>
      </c>
    </row>
    <row r="103" spans="1:8" s="6" customFormat="1" ht="18" x14ac:dyDescent="0.3">
      <c r="A103" s="238">
        <v>3</v>
      </c>
      <c r="B103" s="16" t="s">
        <v>140</v>
      </c>
      <c r="C103" s="17">
        <v>100</v>
      </c>
      <c r="D103" s="18">
        <v>9</v>
      </c>
      <c r="E103" s="18">
        <v>11.63</v>
      </c>
      <c r="F103" s="18">
        <v>42.63</v>
      </c>
      <c r="G103" s="18">
        <v>311.25</v>
      </c>
      <c r="H103" s="17" t="s">
        <v>348</v>
      </c>
    </row>
    <row r="104" spans="1:8" s="6" customFormat="1" ht="18" x14ac:dyDescent="0.3">
      <c r="A104" s="238">
        <v>4</v>
      </c>
      <c r="B104" s="17" t="s">
        <v>35</v>
      </c>
      <c r="C104" s="17">
        <v>180</v>
      </c>
      <c r="D104" s="18">
        <v>9.84</v>
      </c>
      <c r="E104" s="18">
        <v>7.56</v>
      </c>
      <c r="F104" s="18">
        <v>43.08</v>
      </c>
      <c r="G104" s="18">
        <v>280.44</v>
      </c>
      <c r="H104" s="17" t="s">
        <v>36</v>
      </c>
    </row>
    <row r="105" spans="1:8" s="6" customFormat="1" ht="18" x14ac:dyDescent="0.3">
      <c r="A105" s="238">
        <v>5</v>
      </c>
      <c r="B105" s="17" t="s">
        <v>37</v>
      </c>
      <c r="C105" s="17">
        <v>30</v>
      </c>
      <c r="D105" s="18">
        <v>5.3</v>
      </c>
      <c r="E105" s="18">
        <v>1</v>
      </c>
      <c r="F105" s="18">
        <v>31.7</v>
      </c>
      <c r="G105" s="18">
        <v>156.5</v>
      </c>
      <c r="H105" s="17" t="s">
        <v>26</v>
      </c>
    </row>
    <row r="106" spans="1:8" s="6" customFormat="1" ht="18" x14ac:dyDescent="0.3">
      <c r="A106" s="23"/>
      <c r="B106" s="34" t="s">
        <v>121</v>
      </c>
      <c r="C106" s="34">
        <v>200</v>
      </c>
      <c r="D106" s="35">
        <v>0.1</v>
      </c>
      <c r="E106" s="35">
        <v>0</v>
      </c>
      <c r="F106" s="35">
        <v>6.8</v>
      </c>
      <c r="G106" s="35">
        <v>27.8</v>
      </c>
      <c r="H106" s="34" t="s">
        <v>122</v>
      </c>
    </row>
    <row r="107" spans="1:8" s="6" customFormat="1" ht="17.5" x14ac:dyDescent="0.3">
      <c r="A107" s="19" t="s">
        <v>40</v>
      </c>
      <c r="B107" s="19"/>
      <c r="C107" s="19">
        <f>SUM(C102:C106)</f>
        <v>760</v>
      </c>
      <c r="D107" s="21">
        <f>SUM(D102:D106)</f>
        <v>33.64</v>
      </c>
      <c r="E107" s="21">
        <f>SUM(E102:E106)</f>
        <v>30.19</v>
      </c>
      <c r="F107" s="21">
        <f>SUM(F102:F106)</f>
        <v>137.01000000000002</v>
      </c>
      <c r="G107" s="21">
        <f>SUM(G102:G106)</f>
        <v>954.11999999999989</v>
      </c>
      <c r="H107" s="22"/>
    </row>
    <row r="108" spans="1:8" s="6" customFormat="1" ht="18" x14ac:dyDescent="0.4">
      <c r="A108" s="13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16" t="s">
        <v>42</v>
      </c>
      <c r="C109" s="17">
        <v>100</v>
      </c>
      <c r="D109" s="18">
        <v>0.83</v>
      </c>
      <c r="E109" s="18">
        <v>10.199999999999999</v>
      </c>
      <c r="F109" s="18">
        <v>7.2</v>
      </c>
      <c r="G109" s="18">
        <v>123.83</v>
      </c>
      <c r="H109" s="17" t="s">
        <v>81</v>
      </c>
    </row>
    <row r="110" spans="1:8" s="6" customFormat="1" ht="39" customHeight="1" x14ac:dyDescent="0.3">
      <c r="A110" s="238">
        <v>2</v>
      </c>
      <c r="B110" s="16" t="s">
        <v>363</v>
      </c>
      <c r="C110" s="17">
        <v>180</v>
      </c>
      <c r="D110" s="18">
        <v>8.8000000000000007</v>
      </c>
      <c r="E110" s="18">
        <v>2.5</v>
      </c>
      <c r="F110" s="18">
        <v>114.63</v>
      </c>
      <c r="G110" s="18">
        <v>515.4</v>
      </c>
      <c r="H110" s="17" t="s">
        <v>464</v>
      </c>
    </row>
    <row r="111" spans="1:8" s="6" customFormat="1" ht="18.75" customHeight="1" x14ac:dyDescent="0.3">
      <c r="A111" s="238"/>
      <c r="B111" s="17" t="s">
        <v>25</v>
      </c>
      <c r="C111" s="17">
        <v>30</v>
      </c>
      <c r="D111" s="18">
        <v>4.5999999999999996</v>
      </c>
      <c r="E111" s="18">
        <v>0.5</v>
      </c>
      <c r="F111" s="18">
        <v>29.5</v>
      </c>
      <c r="G111" s="18">
        <v>140.6</v>
      </c>
      <c r="H111" s="17" t="s">
        <v>26</v>
      </c>
    </row>
    <row r="112" spans="1:8" s="6" customFormat="1" ht="18" x14ac:dyDescent="0.3">
      <c r="A112" s="238">
        <v>4</v>
      </c>
      <c r="B112" s="17" t="s">
        <v>127</v>
      </c>
      <c r="C112" s="17">
        <v>200</v>
      </c>
      <c r="D112" s="18">
        <v>0.2</v>
      </c>
      <c r="E112" s="18">
        <v>0</v>
      </c>
      <c r="F112" s="18">
        <v>6.4</v>
      </c>
      <c r="G112" s="18">
        <v>26.8</v>
      </c>
      <c r="H112" s="17" t="s">
        <v>28</v>
      </c>
    </row>
    <row r="113" spans="1:8" s="6" customFormat="1" ht="17.5" x14ac:dyDescent="0.3">
      <c r="A113" s="19" t="s">
        <v>29</v>
      </c>
      <c r="B113" s="19"/>
      <c r="C113" s="19">
        <f>SUM(C109:C112)</f>
        <v>510</v>
      </c>
      <c r="D113" s="21">
        <f>SUM(D109:D112)</f>
        <v>14.43</v>
      </c>
      <c r="E113" s="21">
        <f>SUM(E109:E112)</f>
        <v>13.2</v>
      </c>
      <c r="F113" s="21">
        <f>SUM(F109:F112)</f>
        <v>157.72999999999999</v>
      </c>
      <c r="G113" s="21">
        <f>SUM(G109:G112)</f>
        <v>806.63</v>
      </c>
      <c r="H113" s="22"/>
    </row>
    <row r="114" spans="1:8" s="6" customFormat="1" ht="24" customHeight="1" x14ac:dyDescent="0.3">
      <c r="A114" s="238" t="s">
        <v>30</v>
      </c>
      <c r="B114" s="17" t="s">
        <v>94</v>
      </c>
      <c r="C114" s="17">
        <v>250</v>
      </c>
      <c r="D114" s="18">
        <v>10.75</v>
      </c>
      <c r="E114" s="18">
        <v>7.63</v>
      </c>
      <c r="F114" s="18">
        <v>17.399999999999999</v>
      </c>
      <c r="G114" s="18">
        <v>181.13</v>
      </c>
      <c r="H114" s="17" t="s">
        <v>95</v>
      </c>
    </row>
    <row r="115" spans="1:8" s="6" customFormat="1" ht="18" x14ac:dyDescent="0.3">
      <c r="A115" s="238">
        <v>3</v>
      </c>
      <c r="B115" s="17" t="s">
        <v>128</v>
      </c>
      <c r="C115" s="17">
        <v>100</v>
      </c>
      <c r="D115" s="18">
        <v>18.989999999999998</v>
      </c>
      <c r="E115" s="18">
        <v>21.96</v>
      </c>
      <c r="F115" s="18">
        <v>5.5</v>
      </c>
      <c r="G115" s="18">
        <v>295.7</v>
      </c>
      <c r="H115" s="17" t="s">
        <v>129</v>
      </c>
    </row>
    <row r="116" spans="1:8" s="6" customFormat="1" ht="18" x14ac:dyDescent="0.3">
      <c r="A116" s="238"/>
      <c r="B116" s="17" t="s">
        <v>52</v>
      </c>
      <c r="C116" s="17">
        <v>180</v>
      </c>
      <c r="D116" s="18">
        <v>4.32</v>
      </c>
      <c r="E116" s="18">
        <v>5.76</v>
      </c>
      <c r="F116" s="18">
        <v>43.7</v>
      </c>
      <c r="G116" s="18">
        <v>244.2</v>
      </c>
      <c r="H116" s="17" t="s">
        <v>53</v>
      </c>
    </row>
    <row r="117" spans="1:8" s="6" customFormat="1" ht="18" x14ac:dyDescent="0.3">
      <c r="A117" s="238">
        <v>5</v>
      </c>
      <c r="B117" s="17" t="s">
        <v>37</v>
      </c>
      <c r="C117" s="17">
        <v>30</v>
      </c>
      <c r="D117" s="18">
        <v>5.3</v>
      </c>
      <c r="E117" s="18">
        <v>1</v>
      </c>
      <c r="F117" s="18">
        <v>31.7</v>
      </c>
      <c r="G117" s="18">
        <v>156.5</v>
      </c>
      <c r="H117" s="17" t="s">
        <v>26</v>
      </c>
    </row>
    <row r="118" spans="1:8" s="6" customFormat="1" ht="18" x14ac:dyDescent="0.3">
      <c r="A118" s="23"/>
      <c r="B118" s="17" t="s">
        <v>78</v>
      </c>
      <c r="C118" s="17">
        <v>200</v>
      </c>
      <c r="D118" s="18">
        <v>1</v>
      </c>
      <c r="E118" s="18">
        <v>0.1</v>
      </c>
      <c r="F118" s="18">
        <v>15.6</v>
      </c>
      <c r="G118" s="18">
        <v>66.900000000000006</v>
      </c>
      <c r="H118" s="17" t="s">
        <v>79</v>
      </c>
    </row>
    <row r="119" spans="1:8" s="6" customFormat="1" ht="17.5" x14ac:dyDescent="0.3">
      <c r="A119" s="19" t="s">
        <v>40</v>
      </c>
      <c r="B119" s="19"/>
      <c r="C119" s="19">
        <f>SUM(C114:C118)</f>
        <v>760</v>
      </c>
      <c r="D119" s="21">
        <f>SUM(D114:D118)</f>
        <v>40.36</v>
      </c>
      <c r="E119" s="21">
        <f>SUM(E114:E118)</f>
        <v>36.450000000000003</v>
      </c>
      <c r="F119" s="21">
        <f>SUM(F114:F118)</f>
        <v>113.89999999999999</v>
      </c>
      <c r="G119" s="21">
        <f>SUM(G114:G118)</f>
        <v>944.43</v>
      </c>
      <c r="H119" s="22"/>
    </row>
    <row r="120" spans="1:8" s="6" customFormat="1" ht="18" x14ac:dyDescent="0.4">
      <c r="A120" s="13" t="s">
        <v>80</v>
      </c>
      <c r="B120" s="24"/>
      <c r="C120" s="25"/>
      <c r="D120" s="26"/>
      <c r="E120" s="26"/>
      <c r="F120" s="26"/>
      <c r="G120" s="26"/>
      <c r="H120" s="25"/>
    </row>
    <row r="121" spans="1:8" s="6" customFormat="1" ht="27.75" customHeight="1" x14ac:dyDescent="0.3">
      <c r="A121" s="238" t="s">
        <v>20</v>
      </c>
      <c r="B121" s="16" t="s">
        <v>465</v>
      </c>
      <c r="C121" s="17">
        <v>250</v>
      </c>
      <c r="D121" s="18">
        <v>10.3</v>
      </c>
      <c r="E121" s="18">
        <v>1.82</v>
      </c>
      <c r="F121" s="18">
        <v>48.54</v>
      </c>
      <c r="G121" s="18">
        <v>338.4</v>
      </c>
      <c r="H121" s="17" t="s">
        <v>466</v>
      </c>
    </row>
    <row r="122" spans="1:8" s="6" customFormat="1" ht="27.75" customHeight="1" x14ac:dyDescent="0.3">
      <c r="A122" s="238"/>
      <c r="B122" s="17" t="s">
        <v>90</v>
      </c>
      <c r="C122" s="17">
        <v>20</v>
      </c>
      <c r="D122" s="18">
        <v>0.2</v>
      </c>
      <c r="E122" s="18">
        <v>14.5</v>
      </c>
      <c r="F122" s="18">
        <v>0.3</v>
      </c>
      <c r="G122" s="18">
        <v>132.19999999999999</v>
      </c>
      <c r="H122" s="17" t="s">
        <v>91</v>
      </c>
    </row>
    <row r="123" spans="1:8" s="6" customFormat="1" ht="27.75" customHeight="1" x14ac:dyDescent="0.3">
      <c r="A123" s="238"/>
      <c r="B123" s="17" t="s">
        <v>25</v>
      </c>
      <c r="C123" s="17">
        <v>30</v>
      </c>
      <c r="D123" s="18">
        <v>6.1</v>
      </c>
      <c r="E123" s="18">
        <v>0.6</v>
      </c>
      <c r="F123" s="18">
        <v>39.4</v>
      </c>
      <c r="G123" s="18">
        <v>187.5</v>
      </c>
      <c r="H123" s="17" t="s">
        <v>26</v>
      </c>
    </row>
    <row r="124" spans="1:8" s="6" customFormat="1" ht="20.25" customHeight="1" x14ac:dyDescent="0.3">
      <c r="A124" s="238"/>
      <c r="B124" s="17" t="s">
        <v>46</v>
      </c>
      <c r="C124" s="17">
        <v>200</v>
      </c>
      <c r="D124" s="18">
        <v>0.2</v>
      </c>
      <c r="E124" s="18">
        <v>0.1</v>
      </c>
      <c r="F124" s="18">
        <v>6.6</v>
      </c>
      <c r="G124" s="18">
        <v>27.9</v>
      </c>
      <c r="H124" s="17" t="s">
        <v>47</v>
      </c>
    </row>
    <row r="125" spans="1:8" s="6" customFormat="1" ht="17.5" x14ac:dyDescent="0.3">
      <c r="A125" s="19" t="s">
        <v>29</v>
      </c>
      <c r="B125" s="19"/>
      <c r="C125" s="19">
        <f>SUM(C121:C124)</f>
        <v>500</v>
      </c>
      <c r="D125" s="21">
        <f>SUM(D121:D124)</f>
        <v>16.8</v>
      </c>
      <c r="E125" s="21">
        <f>SUM(E121:E124)</f>
        <v>17.020000000000003</v>
      </c>
      <c r="F125" s="21">
        <f>SUM(F121:F124)</f>
        <v>94.839999999999989</v>
      </c>
      <c r="G125" s="21">
        <f>SUM(G121:G124)</f>
        <v>685.99999999999989</v>
      </c>
      <c r="H125" s="22"/>
    </row>
    <row r="126" spans="1:8" s="6" customFormat="1" ht="18" x14ac:dyDescent="0.3">
      <c r="A126" s="238" t="s">
        <v>30</v>
      </c>
      <c r="B126" s="17" t="s">
        <v>208</v>
      </c>
      <c r="C126" s="17">
        <v>250</v>
      </c>
      <c r="D126" s="18">
        <v>11.74</v>
      </c>
      <c r="E126" s="18">
        <v>7.6</v>
      </c>
      <c r="F126" s="18">
        <v>14.7</v>
      </c>
      <c r="G126" s="18">
        <v>174</v>
      </c>
      <c r="H126" s="17" t="s">
        <v>133</v>
      </c>
    </row>
    <row r="127" spans="1:8" s="6" customFormat="1" ht="18" x14ac:dyDescent="0.3">
      <c r="A127" s="238"/>
      <c r="B127" s="17" t="s">
        <v>467</v>
      </c>
      <c r="C127" s="17">
        <v>250</v>
      </c>
      <c r="D127" s="18">
        <v>21.45</v>
      </c>
      <c r="E127" s="18">
        <v>20.62</v>
      </c>
      <c r="F127" s="18">
        <v>54.01</v>
      </c>
      <c r="G127" s="18">
        <v>487.62</v>
      </c>
      <c r="H127" s="17" t="s">
        <v>468</v>
      </c>
    </row>
    <row r="128" spans="1:8" s="6" customFormat="1" ht="18" x14ac:dyDescent="0.3">
      <c r="A128" s="238"/>
      <c r="B128" s="17" t="s">
        <v>37</v>
      </c>
      <c r="C128" s="17">
        <v>30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8">
        <v>4</v>
      </c>
      <c r="B129" s="17" t="s">
        <v>98</v>
      </c>
      <c r="C129" s="17">
        <v>200</v>
      </c>
      <c r="D129" s="18">
        <v>0.1</v>
      </c>
      <c r="E129" s="18">
        <v>0</v>
      </c>
      <c r="F129" s="18">
        <v>7</v>
      </c>
      <c r="G129" s="18">
        <v>28.8</v>
      </c>
      <c r="H129" s="17" t="s">
        <v>136</v>
      </c>
    </row>
    <row r="130" spans="1:8" s="6" customFormat="1" ht="17.5" x14ac:dyDescent="0.3">
      <c r="A130" s="19" t="s">
        <v>40</v>
      </c>
      <c r="B130" s="19"/>
      <c r="C130" s="19">
        <f>SUM(C126:C129)</f>
        <v>730</v>
      </c>
      <c r="D130" s="21">
        <f>SUM(D126:D129)</f>
        <v>38.589999999999996</v>
      </c>
      <c r="E130" s="21">
        <f>SUM(E126:E129)</f>
        <v>29.22</v>
      </c>
      <c r="F130" s="21">
        <f>SUM(F126:F129)</f>
        <v>107.41</v>
      </c>
      <c r="G130" s="21">
        <f>SUM(G126:G129)</f>
        <v>846.92</v>
      </c>
      <c r="H130" s="22"/>
    </row>
    <row r="131" spans="1:8" s="6" customFormat="1" ht="17.5" x14ac:dyDescent="0.3">
      <c r="A131" s="240" t="s">
        <v>142</v>
      </c>
      <c r="B131" s="240"/>
      <c r="C131" s="36">
        <f>(C125+C113+C101+C90+C78+C65+C53+C41+C29+C16)/10</f>
        <v>513</v>
      </c>
      <c r="D131" s="66">
        <f>(D125+D113+D101+D90+D78+D65+D53+D41+D29+D16)/10</f>
        <v>23.104999999999997</v>
      </c>
      <c r="E131" s="66">
        <f>(E125+E113+E101+E90+E78+E65+E53+E41+E29+E16)/10</f>
        <v>23.547000000000004</v>
      </c>
      <c r="F131" s="66">
        <f>(F125+F113+F101+F90+F78+F65+F53+F41+F29+F16)/10</f>
        <v>98.444999999999993</v>
      </c>
      <c r="G131" s="66">
        <f>(G125+G113+G101+G90+G78+G65+G53+G41+G29+G16)/10</f>
        <v>703.14999999999986</v>
      </c>
      <c r="H131" s="22"/>
    </row>
    <row r="132" spans="1:8" s="6" customFormat="1" ht="17.5" x14ac:dyDescent="0.3">
      <c r="A132" s="240" t="s">
        <v>143</v>
      </c>
      <c r="B132" s="240"/>
      <c r="C132" s="36">
        <f>(C130+C119+C107+C95+C84+C71+C59+C47+C35+C22)/10</f>
        <v>753</v>
      </c>
      <c r="D132" s="66">
        <f>(D130+D119+D107+D95+D84+D71+D59+D47+D35+D22)/10</f>
        <v>39.486499999999992</v>
      </c>
      <c r="E132" s="66">
        <f>(E130+E119+E107+E95+E84+E71+E59+E47+E35+E22)/10</f>
        <v>29.304000000000002</v>
      </c>
      <c r="F132" s="66">
        <f>(F130+F119+F107+F95+F84+F71+F59+F47+F35+F22)/10</f>
        <v>108.678</v>
      </c>
      <c r="G132" s="66">
        <f>(G130+G119+G107+G95+G84+G71+G59+G47+G35+G22)/10</f>
        <v>855.76700000000005</v>
      </c>
      <c r="H132" s="22"/>
    </row>
    <row r="133" spans="1:8" s="6" customFormat="1" ht="17.5" x14ac:dyDescent="0.3">
      <c r="A133" s="240" t="s">
        <v>144</v>
      </c>
      <c r="B133" s="240"/>
      <c r="C133" s="36">
        <f>C131+C132</f>
        <v>1266</v>
      </c>
      <c r="D133" s="66">
        <f>D131+D132</f>
        <v>62.591499999999989</v>
      </c>
      <c r="E133" s="66">
        <f>E131+E132</f>
        <v>52.851000000000006</v>
      </c>
      <c r="F133" s="66">
        <f>F131+F132</f>
        <v>207.12299999999999</v>
      </c>
      <c r="G133" s="66">
        <f>G131+G132</f>
        <v>1558.9169999999999</v>
      </c>
      <c r="H133" s="22"/>
    </row>
    <row r="134" spans="1:8" s="6" customFormat="1" ht="17.5" x14ac:dyDescent="0.3">
      <c r="A134" s="38" t="s">
        <v>145</v>
      </c>
      <c r="B134" s="39"/>
      <c r="C134" s="40"/>
      <c r="D134" s="41"/>
      <c r="E134" s="41"/>
      <c r="F134" s="41"/>
      <c r="G134" s="41"/>
      <c r="H134" s="42"/>
    </row>
    <row r="135" spans="1:8" s="6" customFormat="1" ht="25.5" customHeight="1" x14ac:dyDescent="0.3">
      <c r="A135" s="241" t="s">
        <v>146</v>
      </c>
      <c r="B135" s="241"/>
      <c r="C135" s="241"/>
      <c r="D135" s="241"/>
      <c r="E135" s="241"/>
      <c r="F135" s="241"/>
      <c r="G135" s="241"/>
      <c r="H135" s="43"/>
    </row>
    <row r="136" spans="1:8" s="6" customFormat="1" ht="26.25" customHeight="1" x14ac:dyDescent="0.3">
      <c r="A136" s="241" t="s">
        <v>147</v>
      </c>
      <c r="B136" s="241"/>
      <c r="C136" s="241"/>
      <c r="D136" s="241"/>
      <c r="E136" s="241"/>
      <c r="F136" s="241"/>
      <c r="G136" s="241"/>
      <c r="H136" s="241"/>
    </row>
    <row r="137" spans="1:8" s="6" customFormat="1" ht="22.5" customHeight="1" x14ac:dyDescent="0.3">
      <c r="A137" s="242" t="s">
        <v>148</v>
      </c>
      <c r="B137" s="242"/>
      <c r="C137" s="242"/>
      <c r="D137" s="242"/>
      <c r="E137" s="242"/>
      <c r="F137" s="242"/>
      <c r="G137" s="242"/>
      <c r="H137" s="44"/>
    </row>
    <row r="138" spans="1:8" s="6" customFormat="1" ht="31.5" customHeight="1" x14ac:dyDescent="0.3">
      <c r="A138" s="241" t="s">
        <v>149</v>
      </c>
      <c r="B138" s="241"/>
      <c r="C138" s="241"/>
      <c r="D138" s="241"/>
      <c r="E138" s="241"/>
      <c r="F138" s="241"/>
      <c r="G138" s="241"/>
      <c r="H138" s="241"/>
    </row>
    <row r="139" spans="1:8" ht="26.25" customHeight="1" x14ac:dyDescent="0.35">
      <c r="A139" s="45" t="s">
        <v>150</v>
      </c>
    </row>
    <row r="140" spans="1:8" ht="21" customHeight="1" x14ac:dyDescent="0.35">
      <c r="A140" s="242" t="s">
        <v>151</v>
      </c>
      <c r="B140" s="242"/>
      <c r="C140" s="242"/>
      <c r="D140" s="242"/>
      <c r="E140" s="242"/>
      <c r="F140" s="242"/>
      <c r="G140" s="242"/>
      <c r="H140" s="242"/>
    </row>
    <row r="141" spans="1:8" ht="24.75" customHeight="1" x14ac:dyDescent="0.35">
      <c r="A141" s="242" t="s">
        <v>152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153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154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155</v>
      </c>
      <c r="B144" s="242"/>
      <c r="C144" s="242"/>
      <c r="D144" s="242"/>
      <c r="E144" s="242"/>
      <c r="F144" s="242"/>
      <c r="G144" s="242"/>
      <c r="H144" s="242"/>
    </row>
    <row r="145" spans="1:8" x14ac:dyDescent="0.35">
      <c r="A145" s="242" t="s">
        <v>156</v>
      </c>
      <c r="B145" s="242"/>
      <c r="C145" s="242"/>
      <c r="D145" s="242"/>
      <c r="E145" s="242"/>
      <c r="F145" s="242"/>
      <c r="G145" s="242"/>
      <c r="H145" s="242"/>
    </row>
  </sheetData>
  <mergeCells count="44">
    <mergeCell ref="A142:H142"/>
    <mergeCell ref="A143:H143"/>
    <mergeCell ref="A144:H144"/>
    <mergeCell ref="A145:H145"/>
    <mergeCell ref="A136:H136"/>
    <mergeCell ref="A137:G137"/>
    <mergeCell ref="A138:H138"/>
    <mergeCell ref="A140:H140"/>
    <mergeCell ref="A141:H141"/>
    <mergeCell ref="A126:A129"/>
    <mergeCell ref="A131:B131"/>
    <mergeCell ref="A132:B132"/>
    <mergeCell ref="A133:B133"/>
    <mergeCell ref="A135:G135"/>
    <mergeCell ref="A97:A100"/>
    <mergeCell ref="A102:A105"/>
    <mergeCell ref="A109:A112"/>
    <mergeCell ref="A114:A117"/>
    <mergeCell ref="A121:A124"/>
    <mergeCell ref="A66:A69"/>
    <mergeCell ref="A74:A77"/>
    <mergeCell ref="A79:A83"/>
    <mergeCell ref="A86:A89"/>
    <mergeCell ref="A91:A94"/>
    <mergeCell ref="A37:A40"/>
    <mergeCell ref="A42:A44"/>
    <mergeCell ref="A49:A52"/>
    <mergeCell ref="A54:A58"/>
    <mergeCell ref="A61:A64"/>
    <mergeCell ref="H8:H9"/>
    <mergeCell ref="A12:A15"/>
    <mergeCell ref="A17:A21"/>
    <mergeCell ref="A24:A28"/>
    <mergeCell ref="A30:A34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selection activeCell="J13" sqref="J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469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38.25" customHeight="1" x14ac:dyDescent="0.3">
      <c r="A12" s="238" t="s">
        <v>30</v>
      </c>
      <c r="B12" s="17" t="s">
        <v>355</v>
      </c>
      <c r="C12" s="17">
        <v>200</v>
      </c>
      <c r="D12" s="18">
        <v>4.72</v>
      </c>
      <c r="E12" s="18">
        <v>9.49</v>
      </c>
      <c r="F12" s="18">
        <v>7.58</v>
      </c>
      <c r="G12" s="18">
        <v>134.30000000000001</v>
      </c>
      <c r="H12" s="17" t="s">
        <v>32</v>
      </c>
    </row>
    <row r="13" spans="1:8" s="6" customFormat="1" ht="20.25" customHeight="1" x14ac:dyDescent="0.3">
      <c r="A13" s="238">
        <v>3</v>
      </c>
      <c r="B13" s="17" t="s">
        <v>162</v>
      </c>
      <c r="C13" s="17">
        <v>90</v>
      </c>
      <c r="D13" s="18">
        <v>7.6</v>
      </c>
      <c r="E13" s="18">
        <v>6.9</v>
      </c>
      <c r="F13" s="18">
        <v>5.8</v>
      </c>
      <c r="G13" s="18">
        <v>115.5</v>
      </c>
      <c r="H13" s="17" t="s">
        <v>163</v>
      </c>
    </row>
    <row r="14" spans="1:8" s="6" customFormat="1" ht="20.25" customHeight="1" x14ac:dyDescent="0.3">
      <c r="A14" s="238"/>
      <c r="B14" s="17" t="s">
        <v>35</v>
      </c>
      <c r="C14" s="17">
        <v>150</v>
      </c>
      <c r="D14" s="18">
        <v>8.1999999999999993</v>
      </c>
      <c r="E14" s="18">
        <v>6.3</v>
      </c>
      <c r="F14" s="18">
        <v>35.9</v>
      </c>
      <c r="G14" s="18">
        <v>233.7</v>
      </c>
      <c r="H14" s="17" t="s">
        <v>36</v>
      </c>
    </row>
    <row r="15" spans="1:8" s="6" customFormat="1" ht="20.25" customHeight="1" x14ac:dyDescent="0.3">
      <c r="A15" s="238"/>
      <c r="B15" s="17" t="s">
        <v>37</v>
      </c>
      <c r="C15" s="17">
        <v>80</v>
      </c>
      <c r="D15" s="18">
        <v>5.3</v>
      </c>
      <c r="E15" s="18">
        <v>1</v>
      </c>
      <c r="F15" s="18">
        <v>31.7</v>
      </c>
      <c r="G15" s="18">
        <v>156.5</v>
      </c>
      <c r="H15" s="17" t="s">
        <v>26</v>
      </c>
    </row>
    <row r="16" spans="1:8" s="6" customFormat="1" ht="18" x14ac:dyDescent="0.3">
      <c r="A16" s="238" t="s">
        <v>30</v>
      </c>
      <c r="B16" s="17" t="s">
        <v>38</v>
      </c>
      <c r="C16" s="17">
        <v>200</v>
      </c>
      <c r="D16" s="18">
        <v>0.2</v>
      </c>
      <c r="E16" s="18">
        <v>0.2</v>
      </c>
      <c r="F16" s="18">
        <v>11</v>
      </c>
      <c r="G16" s="18">
        <v>46.7</v>
      </c>
      <c r="H16" s="17" t="s">
        <v>39</v>
      </c>
    </row>
    <row r="17" spans="1:11" s="6" customFormat="1" ht="18" x14ac:dyDescent="0.4">
      <c r="A17" s="19" t="s">
        <v>40</v>
      </c>
      <c r="B17" s="20"/>
      <c r="C17" s="19">
        <f>SUM(C12:C16)</f>
        <v>720</v>
      </c>
      <c r="D17" s="21">
        <f>SUM(D12:D16)</f>
        <v>26.02</v>
      </c>
      <c r="E17" s="21">
        <f>SUM(E12:E16)</f>
        <v>23.89</v>
      </c>
      <c r="F17" s="21">
        <f>SUM(F12:F16)</f>
        <v>91.98</v>
      </c>
      <c r="G17" s="21">
        <f>SUM(G12:G16)</f>
        <v>686.7</v>
      </c>
      <c r="H17" s="22"/>
    </row>
    <row r="18" spans="1:11" s="6" customFormat="1" ht="18" x14ac:dyDescent="0.4">
      <c r="A18" s="13" t="s">
        <v>41</v>
      </c>
      <c r="B18" s="24"/>
      <c r="C18" s="25"/>
      <c r="D18" s="26"/>
      <c r="E18" s="26"/>
      <c r="F18" s="26"/>
      <c r="G18" s="26"/>
      <c r="H18" s="25"/>
    </row>
    <row r="19" spans="1:11" s="6" customFormat="1" ht="24" customHeight="1" x14ac:dyDescent="0.3">
      <c r="A19" s="238" t="s">
        <v>30</v>
      </c>
      <c r="B19" s="17" t="s">
        <v>48</v>
      </c>
      <c r="C19" s="17">
        <v>200</v>
      </c>
      <c r="D19" s="18">
        <v>14</v>
      </c>
      <c r="E19" s="18">
        <v>6.1</v>
      </c>
      <c r="F19" s="18">
        <v>9.1</v>
      </c>
      <c r="G19" s="18">
        <v>147.1</v>
      </c>
      <c r="H19" s="17" t="s">
        <v>167</v>
      </c>
    </row>
    <row r="20" spans="1:11" s="6" customFormat="1" ht="24" customHeight="1" x14ac:dyDescent="0.3">
      <c r="A20" s="238"/>
      <c r="B20" s="17" t="s">
        <v>50</v>
      </c>
      <c r="C20" s="17">
        <v>90</v>
      </c>
      <c r="D20" s="18">
        <v>15.07</v>
      </c>
      <c r="E20" s="18">
        <v>14.28</v>
      </c>
      <c r="F20" s="18">
        <v>5.99</v>
      </c>
      <c r="G20" s="18">
        <v>232.9</v>
      </c>
      <c r="H20" s="27" t="s">
        <v>51</v>
      </c>
    </row>
    <row r="21" spans="1:11" s="6" customFormat="1" ht="18" x14ac:dyDescent="0.3">
      <c r="A21" s="238">
        <v>3</v>
      </c>
      <c r="B21" s="17" t="s">
        <v>52</v>
      </c>
      <c r="C21" s="17">
        <v>150</v>
      </c>
      <c r="D21" s="18">
        <v>3.6</v>
      </c>
      <c r="E21" s="18">
        <v>4.8</v>
      </c>
      <c r="F21" s="18">
        <v>36.4</v>
      </c>
      <c r="G21" s="18">
        <v>203.5</v>
      </c>
      <c r="H21" s="17" t="s">
        <v>53</v>
      </c>
    </row>
    <row r="22" spans="1:11" s="6" customFormat="1" ht="18" x14ac:dyDescent="0.3">
      <c r="A22" s="238">
        <v>4</v>
      </c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11" s="6" customFormat="1" ht="18" x14ac:dyDescent="0.3">
      <c r="A23" s="238">
        <v>5</v>
      </c>
      <c r="B23" s="17" t="s">
        <v>54</v>
      </c>
      <c r="C23" s="17">
        <v>200</v>
      </c>
      <c r="D23" s="18">
        <v>0.4</v>
      </c>
      <c r="E23" s="18">
        <v>0</v>
      </c>
      <c r="F23" s="18">
        <v>19.8</v>
      </c>
      <c r="G23" s="18">
        <v>80.8</v>
      </c>
      <c r="H23" s="17" t="s">
        <v>55</v>
      </c>
    </row>
    <row r="24" spans="1:11" s="6" customFormat="1" ht="18" x14ac:dyDescent="0.4">
      <c r="A24" s="19" t="s">
        <v>40</v>
      </c>
      <c r="B24" s="20"/>
      <c r="C24" s="19">
        <f>SUM(C19:C23)</f>
        <v>720</v>
      </c>
      <c r="D24" s="21">
        <f>SUM(D19:D23)</f>
        <v>38.369999999999997</v>
      </c>
      <c r="E24" s="21">
        <f>SUM(E19:E23)</f>
        <v>26.18</v>
      </c>
      <c r="F24" s="21">
        <f>SUM(F19:F23)</f>
        <v>102.99</v>
      </c>
      <c r="G24" s="21">
        <f>SUM(G19:G23)</f>
        <v>820.8</v>
      </c>
      <c r="H24" s="22"/>
      <c r="K24" s="6" t="s">
        <v>207</v>
      </c>
    </row>
    <row r="25" spans="1:11" s="6" customFormat="1" ht="18" x14ac:dyDescent="0.4">
      <c r="A25" s="13" t="s">
        <v>56</v>
      </c>
      <c r="B25" s="24"/>
      <c r="C25" s="25"/>
      <c r="D25" s="26"/>
      <c r="E25" s="26"/>
      <c r="F25" s="26"/>
      <c r="G25" s="26"/>
      <c r="H25" s="25"/>
    </row>
    <row r="26" spans="1:11" s="6" customFormat="1" ht="21" customHeight="1" x14ac:dyDescent="0.3">
      <c r="A26" s="238" t="s">
        <v>30</v>
      </c>
      <c r="B26" s="17" t="s">
        <v>175</v>
      </c>
      <c r="C26" s="17">
        <v>200</v>
      </c>
      <c r="D26" s="18">
        <v>4.2</v>
      </c>
      <c r="E26" s="18">
        <v>6</v>
      </c>
      <c r="F26" s="18">
        <v>8.16</v>
      </c>
      <c r="G26" s="18">
        <v>103.2</v>
      </c>
      <c r="H26" s="17" t="s">
        <v>62</v>
      </c>
    </row>
    <row r="27" spans="1:11" s="6" customFormat="1" ht="21" customHeight="1" x14ac:dyDescent="0.3">
      <c r="A27" s="238"/>
      <c r="B27" s="17" t="s">
        <v>251</v>
      </c>
      <c r="C27" s="17">
        <v>90</v>
      </c>
      <c r="D27" s="18">
        <v>21.2</v>
      </c>
      <c r="E27" s="18">
        <v>9.5</v>
      </c>
      <c r="F27" s="18">
        <v>12.7</v>
      </c>
      <c r="G27" s="18">
        <v>220.9</v>
      </c>
      <c r="H27" s="17" t="s">
        <v>252</v>
      </c>
    </row>
    <row r="28" spans="1:11" s="6" customFormat="1" ht="21" customHeight="1" x14ac:dyDescent="0.3">
      <c r="A28" s="238">
        <v>3</v>
      </c>
      <c r="B28" s="17" t="s">
        <v>64</v>
      </c>
      <c r="C28" s="17">
        <v>150</v>
      </c>
      <c r="D28" s="18">
        <v>3.1</v>
      </c>
      <c r="E28" s="18">
        <v>5.3</v>
      </c>
      <c r="F28" s="18">
        <v>19.8</v>
      </c>
      <c r="G28" s="18">
        <v>139.4</v>
      </c>
      <c r="H28" s="17" t="s">
        <v>65</v>
      </c>
    </row>
    <row r="29" spans="1:11" s="6" customFormat="1" ht="21" customHeight="1" x14ac:dyDescent="0.3">
      <c r="A29" s="23"/>
      <c r="B29" s="17" t="s">
        <v>37</v>
      </c>
      <c r="C29" s="17">
        <v>80</v>
      </c>
      <c r="D29" s="18">
        <v>5.3</v>
      </c>
      <c r="E29" s="18">
        <v>1</v>
      </c>
      <c r="F29" s="18">
        <v>31.7</v>
      </c>
      <c r="G29" s="18">
        <v>156.5</v>
      </c>
      <c r="H29" s="17" t="s">
        <v>26</v>
      </c>
    </row>
    <row r="30" spans="1:11" s="6" customFormat="1" ht="21" customHeight="1" x14ac:dyDescent="0.3">
      <c r="A30" s="23"/>
      <c r="B30" s="17" t="s">
        <v>66</v>
      </c>
      <c r="C30" s="17">
        <v>200</v>
      </c>
      <c r="D30" s="18">
        <v>0.6</v>
      </c>
      <c r="E30" s="18">
        <v>0.2</v>
      </c>
      <c r="F30" s="18">
        <v>15.1</v>
      </c>
      <c r="G30" s="18">
        <v>65.400000000000006</v>
      </c>
      <c r="H30" s="17" t="s">
        <v>67</v>
      </c>
    </row>
    <row r="31" spans="1:11" s="6" customFormat="1" ht="18.5" x14ac:dyDescent="0.45">
      <c r="A31" s="19" t="s">
        <v>40</v>
      </c>
      <c r="B31" s="28"/>
      <c r="C31" s="19">
        <f>SUM(C26:C30)</f>
        <v>720</v>
      </c>
      <c r="D31" s="21">
        <f>SUM(D26:D30)</f>
        <v>34.4</v>
      </c>
      <c r="E31" s="21">
        <f>SUM(E26:E30)</f>
        <v>22</v>
      </c>
      <c r="F31" s="21">
        <f>SUM(F26:F30)</f>
        <v>87.46</v>
      </c>
      <c r="G31" s="21">
        <f>SUM(G26:G30)</f>
        <v>685.4</v>
      </c>
      <c r="H31" s="22"/>
    </row>
    <row r="32" spans="1:11" s="6" customFormat="1" ht="18" x14ac:dyDescent="0.4">
      <c r="A32" s="13" t="s">
        <v>68</v>
      </c>
      <c r="B32" s="24"/>
      <c r="C32" s="25"/>
      <c r="D32" s="26"/>
      <c r="E32" s="26"/>
      <c r="F32" s="26"/>
      <c r="G32" s="26"/>
      <c r="H32" s="25"/>
    </row>
    <row r="33" spans="1:13" s="6" customFormat="1" ht="18" x14ac:dyDescent="0.3">
      <c r="A33" s="238" t="s">
        <v>30</v>
      </c>
      <c r="B33" s="17" t="s">
        <v>356</v>
      </c>
      <c r="C33" s="17">
        <v>200</v>
      </c>
      <c r="D33" s="18">
        <v>5.7</v>
      </c>
      <c r="E33" s="18">
        <v>7.1</v>
      </c>
      <c r="F33" s="18">
        <v>8.1999999999999993</v>
      </c>
      <c r="G33" s="18">
        <v>119.4</v>
      </c>
      <c r="H33" s="27" t="s">
        <v>73</v>
      </c>
      <c r="M33" s="6" t="s">
        <v>7</v>
      </c>
    </row>
    <row r="34" spans="1:13" s="6" customFormat="1" ht="18" x14ac:dyDescent="0.3">
      <c r="A34" s="238"/>
      <c r="B34" s="17" t="s">
        <v>201</v>
      </c>
      <c r="C34" s="17">
        <v>90</v>
      </c>
      <c r="D34" s="18">
        <v>15.07</v>
      </c>
      <c r="E34" s="18">
        <v>14.28</v>
      </c>
      <c r="F34" s="18">
        <v>5.99</v>
      </c>
      <c r="G34" s="18">
        <v>232.9</v>
      </c>
      <c r="H34" s="17" t="s">
        <v>202</v>
      </c>
    </row>
    <row r="35" spans="1:13" s="6" customFormat="1" ht="18" x14ac:dyDescent="0.3">
      <c r="A35" s="238">
        <v>3</v>
      </c>
      <c r="B35" s="17" t="s">
        <v>76</v>
      </c>
      <c r="C35" s="17">
        <v>150</v>
      </c>
      <c r="D35" s="18">
        <v>5.3</v>
      </c>
      <c r="E35" s="18">
        <v>4.9000000000000004</v>
      </c>
      <c r="F35" s="18">
        <v>32.799999999999997</v>
      </c>
      <c r="G35" s="18">
        <v>196.8</v>
      </c>
      <c r="H35" s="17" t="s">
        <v>77</v>
      </c>
    </row>
    <row r="36" spans="1:13" s="6" customFormat="1" ht="18" x14ac:dyDescent="0.3">
      <c r="A36" s="238">
        <v>4</v>
      </c>
      <c r="B36" s="17" t="s">
        <v>37</v>
      </c>
      <c r="C36" s="17">
        <v>50</v>
      </c>
      <c r="D36" s="18">
        <v>3.3</v>
      </c>
      <c r="E36" s="18">
        <v>0.6</v>
      </c>
      <c r="F36" s="18">
        <v>19.8</v>
      </c>
      <c r="G36" s="18">
        <v>97.8</v>
      </c>
      <c r="H36" s="17" t="s">
        <v>26</v>
      </c>
    </row>
    <row r="37" spans="1:13" s="6" customFormat="1" ht="18" x14ac:dyDescent="0.3">
      <c r="A37" s="238">
        <v>5</v>
      </c>
      <c r="B37" s="17" t="s">
        <v>78</v>
      </c>
      <c r="C37" s="17">
        <v>200</v>
      </c>
      <c r="D37" s="18">
        <v>1</v>
      </c>
      <c r="E37" s="18">
        <v>0.1</v>
      </c>
      <c r="F37" s="18">
        <v>15.6</v>
      </c>
      <c r="G37" s="18">
        <v>66.900000000000006</v>
      </c>
      <c r="H37" s="17" t="s">
        <v>79</v>
      </c>
    </row>
    <row r="38" spans="1:13" s="6" customFormat="1" ht="18.5" x14ac:dyDescent="0.45">
      <c r="A38" s="19" t="s">
        <v>40</v>
      </c>
      <c r="B38" s="28"/>
      <c r="C38" s="19">
        <f>SUM(C33:C37)</f>
        <v>690</v>
      </c>
      <c r="D38" s="21">
        <f>SUM(D33:D37)</f>
        <v>30.37</v>
      </c>
      <c r="E38" s="21">
        <f>SUM(E33:E37)</f>
        <v>26.980000000000004</v>
      </c>
      <c r="F38" s="21">
        <f>SUM(F33:F37)</f>
        <v>82.389999999999986</v>
      </c>
      <c r="G38" s="21">
        <f>SUM(G33:G37)</f>
        <v>713.8</v>
      </c>
      <c r="H38" s="22"/>
    </row>
    <row r="39" spans="1:13" s="6" customFormat="1" ht="18" x14ac:dyDescent="0.4">
      <c r="A39" s="13" t="s">
        <v>80</v>
      </c>
      <c r="B39" s="24"/>
      <c r="C39" s="25"/>
      <c r="D39" s="26"/>
      <c r="E39" s="26"/>
      <c r="F39" s="26"/>
      <c r="G39" s="26"/>
      <c r="H39" s="25"/>
    </row>
    <row r="40" spans="1:13" s="6" customFormat="1" ht="18" x14ac:dyDescent="0.3">
      <c r="A40" s="238" t="s">
        <v>30</v>
      </c>
      <c r="B40" s="17" t="s">
        <v>183</v>
      </c>
      <c r="C40" s="17">
        <v>200</v>
      </c>
      <c r="D40" s="18">
        <v>7.55</v>
      </c>
      <c r="E40" s="18">
        <v>8.1</v>
      </c>
      <c r="F40" s="18">
        <v>13.74</v>
      </c>
      <c r="G40" s="18">
        <v>157.6</v>
      </c>
      <c r="H40" s="17" t="s">
        <v>84</v>
      </c>
    </row>
    <row r="41" spans="1:13" s="6" customFormat="1" ht="18" x14ac:dyDescent="0.3">
      <c r="A41" s="238">
        <v>3</v>
      </c>
      <c r="B41" s="17" t="s">
        <v>85</v>
      </c>
      <c r="C41" s="17">
        <v>90</v>
      </c>
      <c r="D41" s="18">
        <v>13.5</v>
      </c>
      <c r="E41" s="18">
        <v>14.5</v>
      </c>
      <c r="F41" s="18">
        <v>2.2999999999999998</v>
      </c>
      <c r="G41" s="18">
        <v>194</v>
      </c>
      <c r="H41" s="17" t="s">
        <v>86</v>
      </c>
    </row>
    <row r="42" spans="1:13" s="6" customFormat="1" ht="18" x14ac:dyDescent="0.3">
      <c r="A42" s="238"/>
      <c r="B42" s="17" t="s">
        <v>35</v>
      </c>
      <c r="C42" s="17">
        <v>150</v>
      </c>
      <c r="D42" s="18">
        <v>8.1999999999999993</v>
      </c>
      <c r="E42" s="18">
        <v>6.3</v>
      </c>
      <c r="F42" s="18">
        <v>35.9</v>
      </c>
      <c r="G42" s="18">
        <v>233.7</v>
      </c>
      <c r="H42" s="17" t="s">
        <v>36</v>
      </c>
    </row>
    <row r="43" spans="1:13" s="6" customFormat="1" ht="18" x14ac:dyDescent="0.3">
      <c r="A43" s="238">
        <v>5</v>
      </c>
      <c r="B43" s="17" t="s">
        <v>37</v>
      </c>
      <c r="C43" s="17">
        <v>80</v>
      </c>
      <c r="D43" s="18">
        <v>5.3</v>
      </c>
      <c r="E43" s="18">
        <v>1</v>
      </c>
      <c r="F43" s="18">
        <v>31.7</v>
      </c>
      <c r="G43" s="18">
        <v>156.5</v>
      </c>
      <c r="H43" s="17" t="s">
        <v>26</v>
      </c>
    </row>
    <row r="44" spans="1:13" s="6" customFormat="1" ht="18" x14ac:dyDescent="0.3">
      <c r="A44" s="23"/>
      <c r="B44" s="17" t="s">
        <v>54</v>
      </c>
      <c r="C44" s="17">
        <v>200</v>
      </c>
      <c r="D44" s="18">
        <v>0.5</v>
      </c>
      <c r="E44" s="18">
        <v>0</v>
      </c>
      <c r="F44" s="18">
        <v>19.8</v>
      </c>
      <c r="G44" s="18">
        <v>81</v>
      </c>
      <c r="H44" s="17" t="s">
        <v>87</v>
      </c>
    </row>
    <row r="45" spans="1:13" s="6" customFormat="1" ht="17.5" x14ac:dyDescent="0.3">
      <c r="A45" s="19" t="s">
        <v>40</v>
      </c>
      <c r="B45" s="19"/>
      <c r="C45" s="19">
        <f>SUM(C40:C44)</f>
        <v>720</v>
      </c>
      <c r="D45" s="21">
        <f>SUM(D40:D44)</f>
        <v>35.049999999999997</v>
      </c>
      <c r="E45" s="21">
        <f>SUM(E40:E44)</f>
        <v>29.900000000000002</v>
      </c>
      <c r="F45" s="21">
        <f>SUM(F40:F44)</f>
        <v>103.44</v>
      </c>
      <c r="G45" s="21">
        <f>SUM(G40:G44)</f>
        <v>822.8</v>
      </c>
      <c r="H45" s="22"/>
    </row>
    <row r="46" spans="1:13" s="33" customFormat="1" ht="18" x14ac:dyDescent="0.4">
      <c r="A46" s="29" t="s">
        <v>100</v>
      </c>
      <c r="B46" s="30"/>
      <c r="C46" s="31"/>
      <c r="D46" s="32"/>
      <c r="E46" s="32"/>
      <c r="F46" s="32"/>
      <c r="G46" s="32"/>
      <c r="H46" s="31"/>
    </row>
    <row r="47" spans="1:13" s="6" customFormat="1" ht="18" x14ac:dyDescent="0.4">
      <c r="A47" s="13" t="s">
        <v>19</v>
      </c>
      <c r="B47" s="23"/>
      <c r="C47" s="25"/>
      <c r="D47" s="26"/>
      <c r="E47" s="26"/>
      <c r="F47" s="26"/>
      <c r="G47" s="26"/>
      <c r="H47" s="25"/>
    </row>
    <row r="48" spans="1:13" s="6" customFormat="1" ht="21" customHeight="1" x14ac:dyDescent="0.3">
      <c r="A48" s="238" t="s">
        <v>30</v>
      </c>
      <c r="B48" s="16" t="s">
        <v>358</v>
      </c>
      <c r="C48" s="17">
        <v>200</v>
      </c>
      <c r="D48" s="18">
        <v>9.5</v>
      </c>
      <c r="E48" s="18">
        <v>6.9</v>
      </c>
      <c r="F48" s="18">
        <v>16.38</v>
      </c>
      <c r="G48" s="18">
        <v>165.1</v>
      </c>
      <c r="H48" s="17" t="s">
        <v>105</v>
      </c>
    </row>
    <row r="49" spans="1:15" s="6" customFormat="1" ht="18" x14ac:dyDescent="0.3">
      <c r="A49" s="238"/>
      <c r="B49" s="17" t="s">
        <v>192</v>
      </c>
      <c r="C49" s="17">
        <v>90</v>
      </c>
      <c r="D49" s="18">
        <v>11.4</v>
      </c>
      <c r="E49" s="18">
        <v>16.100000000000001</v>
      </c>
      <c r="F49" s="18">
        <v>10.9</v>
      </c>
      <c r="G49" s="18">
        <v>234.3</v>
      </c>
      <c r="H49" s="17" t="s">
        <v>193</v>
      </c>
    </row>
    <row r="50" spans="1:15" s="6" customFormat="1" ht="19.5" customHeight="1" x14ac:dyDescent="0.3">
      <c r="A50" s="238">
        <v>3</v>
      </c>
      <c r="B50" s="17" t="s">
        <v>76</v>
      </c>
      <c r="C50" s="17">
        <v>150</v>
      </c>
      <c r="D50" s="18">
        <v>5.3</v>
      </c>
      <c r="E50" s="18">
        <v>4.9000000000000004</v>
      </c>
      <c r="F50" s="18">
        <v>32.799999999999997</v>
      </c>
      <c r="G50" s="18">
        <v>196.8</v>
      </c>
      <c r="H50" s="17" t="s">
        <v>77</v>
      </c>
    </row>
    <row r="51" spans="1:15" s="6" customFormat="1" ht="18" x14ac:dyDescent="0.3">
      <c r="A51" s="238">
        <v>4</v>
      </c>
      <c r="B51" s="17" t="s">
        <v>37</v>
      </c>
      <c r="C51" s="17">
        <v>50</v>
      </c>
      <c r="D51" s="18">
        <v>3.3</v>
      </c>
      <c r="E51" s="18">
        <v>0.6</v>
      </c>
      <c r="F51" s="18">
        <v>19.8</v>
      </c>
      <c r="G51" s="18">
        <v>97.8</v>
      </c>
      <c r="H51" s="17" t="s">
        <v>26</v>
      </c>
    </row>
    <row r="52" spans="1:15" s="6" customFormat="1" ht="18" x14ac:dyDescent="0.3">
      <c r="A52" s="238">
        <v>5</v>
      </c>
      <c r="B52" s="17" t="s">
        <v>54</v>
      </c>
      <c r="C52" s="17">
        <v>200</v>
      </c>
      <c r="D52" s="18">
        <v>0.5</v>
      </c>
      <c r="E52" s="18">
        <v>0</v>
      </c>
      <c r="F52" s="18">
        <v>19.8</v>
      </c>
      <c r="G52" s="18">
        <v>81</v>
      </c>
      <c r="H52" s="17" t="s">
        <v>87</v>
      </c>
    </row>
    <row r="53" spans="1:15" s="6" customFormat="1" ht="17.5" x14ac:dyDescent="0.3">
      <c r="A53" s="19" t="s">
        <v>40</v>
      </c>
      <c r="B53" s="19"/>
      <c r="C53" s="19">
        <f>SUM(C48:C52)</f>
        <v>690</v>
      </c>
      <c r="D53" s="21">
        <f>SUM(D48:D52)</f>
        <v>30</v>
      </c>
      <c r="E53" s="21">
        <f>SUM(E48:E52)</f>
        <v>28.5</v>
      </c>
      <c r="F53" s="21">
        <f>SUM(F48:F52)</f>
        <v>99.679999999999993</v>
      </c>
      <c r="G53" s="21">
        <f>SUM(G48:G52)</f>
        <v>775</v>
      </c>
      <c r="H53" s="22"/>
    </row>
    <row r="54" spans="1:15" s="6" customFormat="1" ht="18" x14ac:dyDescent="0.4">
      <c r="A54" s="13" t="s">
        <v>41</v>
      </c>
      <c r="B54" s="24"/>
      <c r="C54" s="25"/>
      <c r="D54" s="26"/>
      <c r="E54" s="26"/>
      <c r="F54" s="26"/>
      <c r="G54" s="26"/>
      <c r="H54" s="25"/>
    </row>
    <row r="55" spans="1:15" s="6" customFormat="1" ht="36" x14ac:dyDescent="0.3">
      <c r="A55" s="238" t="s">
        <v>30</v>
      </c>
      <c r="B55" s="17" t="s">
        <v>361</v>
      </c>
      <c r="C55" s="17">
        <v>250</v>
      </c>
      <c r="D55" s="18">
        <v>11.3</v>
      </c>
      <c r="E55" s="18">
        <v>3.82</v>
      </c>
      <c r="F55" s="18">
        <v>23.29</v>
      </c>
      <c r="G55" s="18">
        <v>172.7</v>
      </c>
      <c r="H55" s="17" t="s">
        <v>112</v>
      </c>
      <c r="O55" s="6" t="s">
        <v>7</v>
      </c>
    </row>
    <row r="56" spans="1:15" s="6" customFormat="1" ht="26.25" customHeight="1" x14ac:dyDescent="0.3">
      <c r="A56" s="238">
        <v>3</v>
      </c>
      <c r="B56" s="17" t="s">
        <v>113</v>
      </c>
      <c r="C56" s="17">
        <v>250</v>
      </c>
      <c r="D56" s="18">
        <v>31.01</v>
      </c>
      <c r="E56" s="18">
        <v>7.78</v>
      </c>
      <c r="F56" s="18">
        <v>21.98</v>
      </c>
      <c r="G56" s="18">
        <v>292.10000000000002</v>
      </c>
      <c r="H56" s="17" t="s">
        <v>114</v>
      </c>
    </row>
    <row r="57" spans="1:15" s="6" customFormat="1" ht="18" x14ac:dyDescent="0.3">
      <c r="A57" s="238">
        <v>4</v>
      </c>
      <c r="B57" s="17" t="s">
        <v>37</v>
      </c>
      <c r="C57" s="17">
        <v>80</v>
      </c>
      <c r="D57" s="18">
        <v>5.3</v>
      </c>
      <c r="E57" s="18">
        <v>1</v>
      </c>
      <c r="F57" s="18">
        <v>31.7</v>
      </c>
      <c r="G57" s="18">
        <v>156.5</v>
      </c>
      <c r="H57" s="17" t="s">
        <v>26</v>
      </c>
    </row>
    <row r="58" spans="1:15" s="6" customFormat="1" ht="18" x14ac:dyDescent="0.3">
      <c r="A58" s="238">
        <v>5</v>
      </c>
      <c r="B58" s="17" t="s">
        <v>115</v>
      </c>
      <c r="C58" s="17">
        <v>200</v>
      </c>
      <c r="D58" s="18">
        <v>0.31</v>
      </c>
      <c r="E58" s="18">
        <v>0.1</v>
      </c>
      <c r="F58" s="18">
        <v>1.63</v>
      </c>
      <c r="G58" s="18">
        <v>28.6</v>
      </c>
      <c r="H58" s="17" t="s">
        <v>116</v>
      </c>
    </row>
    <row r="59" spans="1:15" s="6" customFormat="1" ht="17.5" x14ac:dyDescent="0.3">
      <c r="A59" s="19" t="s">
        <v>40</v>
      </c>
      <c r="B59" s="19"/>
      <c r="C59" s="19">
        <f>SUM(C55:C58)</f>
        <v>780</v>
      </c>
      <c r="D59" s="21">
        <f>SUM(D55:D58)</f>
        <v>47.92</v>
      </c>
      <c r="E59" s="21">
        <f>SUM(E55:E58)</f>
        <v>12.7</v>
      </c>
      <c r="F59" s="21">
        <f>SUM(F55:F58)</f>
        <v>78.599999999999994</v>
      </c>
      <c r="G59" s="21">
        <f>SUM(G55:G58)</f>
        <v>649.9</v>
      </c>
      <c r="H59" s="22"/>
    </row>
    <row r="60" spans="1:15" s="6" customFormat="1" ht="18" x14ac:dyDescent="0.4">
      <c r="A60" s="13" t="s">
        <v>56</v>
      </c>
      <c r="B60" s="24"/>
      <c r="C60" s="25"/>
      <c r="D60" s="26"/>
      <c r="E60" s="26"/>
      <c r="F60" s="26"/>
      <c r="G60" s="26"/>
      <c r="H60" s="25"/>
    </row>
    <row r="61" spans="1:15" s="6" customFormat="1" ht="30" customHeight="1" x14ac:dyDescent="0.3">
      <c r="A61" s="238" t="s">
        <v>30</v>
      </c>
      <c r="B61" s="17" t="s">
        <v>362</v>
      </c>
      <c r="C61" s="17">
        <v>200</v>
      </c>
      <c r="D61" s="18">
        <v>7.51</v>
      </c>
      <c r="E61" s="18">
        <v>7.96</v>
      </c>
      <c r="F61" s="18">
        <v>10.24</v>
      </c>
      <c r="G61" s="18">
        <v>142.5</v>
      </c>
      <c r="H61" s="17" t="s">
        <v>120</v>
      </c>
    </row>
    <row r="62" spans="1:15" s="6" customFormat="1" ht="18" x14ac:dyDescent="0.3">
      <c r="A62" s="238">
        <v>3</v>
      </c>
      <c r="B62" s="17" t="s">
        <v>140</v>
      </c>
      <c r="C62" s="17">
        <v>90</v>
      </c>
      <c r="D62" s="18">
        <v>12.71</v>
      </c>
      <c r="E62" s="18">
        <v>5.22</v>
      </c>
      <c r="F62" s="18">
        <v>4</v>
      </c>
      <c r="G62" s="18">
        <v>113.7</v>
      </c>
      <c r="H62" s="17" t="s">
        <v>141</v>
      </c>
    </row>
    <row r="63" spans="1:15" s="6" customFormat="1" ht="18" x14ac:dyDescent="0.3">
      <c r="A63" s="238">
        <v>4</v>
      </c>
      <c r="B63" s="17" t="s">
        <v>35</v>
      </c>
      <c r="C63" s="17">
        <v>150</v>
      </c>
      <c r="D63" s="18">
        <v>8.1999999999999993</v>
      </c>
      <c r="E63" s="18">
        <v>6.3</v>
      </c>
      <c r="F63" s="18">
        <v>35.9</v>
      </c>
      <c r="G63" s="18">
        <v>233.7</v>
      </c>
      <c r="H63" s="17" t="s">
        <v>36</v>
      </c>
    </row>
    <row r="64" spans="1:15" s="6" customFormat="1" ht="18" x14ac:dyDescent="0.3">
      <c r="A64" s="238">
        <v>5</v>
      </c>
      <c r="B64" s="17" t="s">
        <v>37</v>
      </c>
      <c r="C64" s="17">
        <v>80</v>
      </c>
      <c r="D64" s="18">
        <v>5.3</v>
      </c>
      <c r="E64" s="18">
        <v>1</v>
      </c>
      <c r="F64" s="18">
        <v>31.7</v>
      </c>
      <c r="G64" s="18">
        <v>156.5</v>
      </c>
      <c r="H64" s="17" t="s">
        <v>26</v>
      </c>
    </row>
    <row r="65" spans="1:8" s="6" customFormat="1" ht="18" x14ac:dyDescent="0.3">
      <c r="A65" s="23"/>
      <c r="B65" s="34" t="s">
        <v>121</v>
      </c>
      <c r="C65" s="34">
        <v>200</v>
      </c>
      <c r="D65" s="35">
        <v>0.1</v>
      </c>
      <c r="E65" s="35">
        <v>0</v>
      </c>
      <c r="F65" s="35">
        <v>6.8</v>
      </c>
      <c r="G65" s="35">
        <v>27.8</v>
      </c>
      <c r="H65" s="34" t="s">
        <v>122</v>
      </c>
    </row>
    <row r="66" spans="1:8" s="6" customFormat="1" ht="17.5" x14ac:dyDescent="0.3">
      <c r="A66" s="19" t="s">
        <v>40</v>
      </c>
      <c r="B66" s="19"/>
      <c r="C66" s="19">
        <f>SUM(C61:C65)</f>
        <v>720</v>
      </c>
      <c r="D66" s="21">
        <f>SUM(D61:D65)</f>
        <v>33.82</v>
      </c>
      <c r="E66" s="21">
        <f>SUM(E61:E65)</f>
        <v>20.48</v>
      </c>
      <c r="F66" s="21">
        <f>SUM(F61:F65)</f>
        <v>88.64</v>
      </c>
      <c r="G66" s="21">
        <f>SUM(G61:G65)</f>
        <v>674.19999999999993</v>
      </c>
      <c r="H66" s="22"/>
    </row>
    <row r="67" spans="1:8" s="6" customFormat="1" ht="18" x14ac:dyDescent="0.4">
      <c r="A67" s="13" t="s">
        <v>68</v>
      </c>
      <c r="B67" s="24"/>
      <c r="C67" s="25"/>
      <c r="D67" s="26"/>
      <c r="E67" s="26"/>
      <c r="F67" s="26"/>
      <c r="G67" s="26"/>
      <c r="H67" s="25"/>
    </row>
    <row r="68" spans="1:8" s="6" customFormat="1" ht="24" customHeight="1" x14ac:dyDescent="0.3">
      <c r="A68" s="238" t="s">
        <v>30</v>
      </c>
      <c r="B68" s="17" t="s">
        <v>94</v>
      </c>
      <c r="C68" s="17">
        <v>200</v>
      </c>
      <c r="D68" s="18">
        <v>8.6</v>
      </c>
      <c r="E68" s="18">
        <v>6.1</v>
      </c>
      <c r="F68" s="18">
        <v>13.9</v>
      </c>
      <c r="G68" s="18">
        <v>144.9</v>
      </c>
      <c r="H68" s="17" t="s">
        <v>95</v>
      </c>
    </row>
    <row r="69" spans="1:8" s="6" customFormat="1" ht="18" x14ac:dyDescent="0.3">
      <c r="A69" s="238">
        <v>3</v>
      </c>
      <c r="B69" s="17" t="s">
        <v>128</v>
      </c>
      <c r="C69" s="17">
        <v>90</v>
      </c>
      <c r="D69" s="18">
        <v>17.09</v>
      </c>
      <c r="E69" s="18">
        <v>19.760000000000002</v>
      </c>
      <c r="F69" s="18">
        <v>4.95</v>
      </c>
      <c r="G69" s="18">
        <v>266.10000000000002</v>
      </c>
      <c r="H69" s="17" t="s">
        <v>129</v>
      </c>
    </row>
    <row r="70" spans="1:8" s="6" customFormat="1" ht="18" x14ac:dyDescent="0.3">
      <c r="A70" s="238"/>
      <c r="B70" s="17" t="s">
        <v>52</v>
      </c>
      <c r="C70" s="17">
        <v>150</v>
      </c>
      <c r="D70" s="18">
        <v>3.6</v>
      </c>
      <c r="E70" s="18">
        <v>4.8</v>
      </c>
      <c r="F70" s="18">
        <v>36.4</v>
      </c>
      <c r="G70" s="18">
        <v>203.5</v>
      </c>
      <c r="H70" s="17" t="s">
        <v>53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78</v>
      </c>
      <c r="C72" s="17">
        <v>200</v>
      </c>
      <c r="D72" s="18">
        <v>1</v>
      </c>
      <c r="E72" s="18">
        <v>0.1</v>
      </c>
      <c r="F72" s="18">
        <v>15.6</v>
      </c>
      <c r="G72" s="18">
        <v>66.900000000000006</v>
      </c>
      <c r="H72" s="17" t="s">
        <v>79</v>
      </c>
    </row>
    <row r="73" spans="1:8" s="6" customFormat="1" ht="17.5" x14ac:dyDescent="0.3">
      <c r="A73" s="19" t="s">
        <v>40</v>
      </c>
      <c r="B73" s="19"/>
      <c r="C73" s="19">
        <f>SUM(C68:C72)</f>
        <v>720</v>
      </c>
      <c r="D73" s="21">
        <f>SUM(D68:D72)</f>
        <v>35.589999999999996</v>
      </c>
      <c r="E73" s="21">
        <f>SUM(E68:E72)</f>
        <v>31.76</v>
      </c>
      <c r="F73" s="21">
        <f>SUM(F68:F72)</f>
        <v>102.55</v>
      </c>
      <c r="G73" s="21">
        <f>SUM(G68:G72)</f>
        <v>837.9</v>
      </c>
      <c r="H73" s="22"/>
    </row>
    <row r="74" spans="1:8" s="6" customFormat="1" ht="18" x14ac:dyDescent="0.4">
      <c r="A74" s="13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18" x14ac:dyDescent="0.3">
      <c r="A75" s="238" t="s">
        <v>30</v>
      </c>
      <c r="B75" s="17" t="s">
        <v>208</v>
      </c>
      <c r="C75" s="17">
        <v>200</v>
      </c>
      <c r="D75" s="18">
        <v>9.39</v>
      </c>
      <c r="E75" s="18">
        <v>6.07</v>
      </c>
      <c r="F75" s="18">
        <v>11.76</v>
      </c>
      <c r="G75" s="18">
        <v>139.19999999999999</v>
      </c>
      <c r="H75" s="17" t="s">
        <v>133</v>
      </c>
    </row>
    <row r="76" spans="1:8" s="6" customFormat="1" ht="18" x14ac:dyDescent="0.3">
      <c r="A76" s="238"/>
      <c r="B76" s="17" t="s">
        <v>470</v>
      </c>
      <c r="C76" s="17">
        <v>200</v>
      </c>
      <c r="D76" s="18">
        <v>15.32</v>
      </c>
      <c r="E76" s="18">
        <v>14.73</v>
      </c>
      <c r="F76" s="18">
        <v>38.58</v>
      </c>
      <c r="G76" s="18">
        <v>348.3</v>
      </c>
      <c r="H76" s="17" t="s">
        <v>468</v>
      </c>
    </row>
    <row r="77" spans="1:8" s="6" customFormat="1" ht="18" x14ac:dyDescent="0.3">
      <c r="A77" s="238"/>
      <c r="B77" s="17" t="s">
        <v>37</v>
      </c>
      <c r="C77" s="17">
        <v>80</v>
      </c>
      <c r="D77" s="18">
        <v>5.3</v>
      </c>
      <c r="E77" s="18">
        <v>1</v>
      </c>
      <c r="F77" s="18">
        <v>31.7</v>
      </c>
      <c r="G77" s="18">
        <v>156.5</v>
      </c>
      <c r="H77" s="17" t="s">
        <v>26</v>
      </c>
    </row>
    <row r="78" spans="1:8" s="6" customFormat="1" ht="18" x14ac:dyDescent="0.3">
      <c r="A78" s="238">
        <v>4</v>
      </c>
      <c r="B78" s="17" t="s">
        <v>98</v>
      </c>
      <c r="C78" s="17">
        <v>200</v>
      </c>
      <c r="D78" s="18">
        <v>0.1</v>
      </c>
      <c r="E78" s="18">
        <v>0</v>
      </c>
      <c r="F78" s="18">
        <v>7</v>
      </c>
      <c r="G78" s="18">
        <v>28.8</v>
      </c>
      <c r="H78" s="17" t="s">
        <v>136</v>
      </c>
    </row>
    <row r="79" spans="1:8" s="6" customFormat="1" ht="17.5" x14ac:dyDescent="0.3">
      <c r="A79" s="19" t="s">
        <v>40</v>
      </c>
      <c r="B79" s="19"/>
      <c r="C79" s="19">
        <f>SUM(C75:C78)</f>
        <v>680</v>
      </c>
      <c r="D79" s="21">
        <f>SUM(D75:D78)</f>
        <v>30.110000000000003</v>
      </c>
      <c r="E79" s="21">
        <f>SUM(E75:E78)</f>
        <v>21.8</v>
      </c>
      <c r="F79" s="21">
        <f>SUM(F75:F78)</f>
        <v>89.039999999999992</v>
      </c>
      <c r="G79" s="21">
        <f>SUM(G75:G78)</f>
        <v>672.8</v>
      </c>
      <c r="H79" s="22"/>
    </row>
    <row r="80" spans="1:8" s="6" customFormat="1" ht="17.5" x14ac:dyDescent="0.3">
      <c r="A80" s="240" t="s">
        <v>143</v>
      </c>
      <c r="B80" s="240"/>
      <c r="C80" s="36">
        <f>(C79+C73+C66+C59+C53+C45+C38+C31+C24+C17)/10</f>
        <v>716</v>
      </c>
      <c r="D80" s="66">
        <f>(D79+D73+D66+D59+D53+D45+D38+D31+D24+D17)/10</f>
        <v>34.164999999999999</v>
      </c>
      <c r="E80" s="66">
        <f>(E79+E73+E66+E59+E53+E45+E38+E31+E24+E17)/10</f>
        <v>24.419</v>
      </c>
      <c r="F80" s="66">
        <f>(F79+F73+F66+F59+F53+F45+F38+F31+F24+F17)/10</f>
        <v>92.676999999999992</v>
      </c>
      <c r="G80" s="66">
        <f>(G79+G73+G66+G59+G53+G45+G38+G31+G24+G17)/10</f>
        <v>733.93</v>
      </c>
      <c r="H80" s="22"/>
    </row>
    <row r="81" spans="1:8" s="6" customFormat="1" ht="17.5" x14ac:dyDescent="0.3">
      <c r="A81" s="38" t="s">
        <v>145</v>
      </c>
      <c r="B81" s="39"/>
      <c r="C81" s="40"/>
      <c r="D81" s="41"/>
      <c r="E81" s="41"/>
      <c r="F81" s="41"/>
      <c r="G81" s="41"/>
      <c r="H81" s="42"/>
    </row>
    <row r="82" spans="1:8" s="6" customFormat="1" ht="25.5" customHeight="1" x14ac:dyDescent="0.3">
      <c r="A82" s="241" t="s">
        <v>146</v>
      </c>
      <c r="B82" s="241"/>
      <c r="C82" s="241"/>
      <c r="D82" s="241"/>
      <c r="E82" s="241"/>
      <c r="F82" s="241"/>
      <c r="G82" s="241"/>
      <c r="H82" s="43"/>
    </row>
    <row r="83" spans="1:8" s="6" customFormat="1" ht="26.25" customHeight="1" x14ac:dyDescent="0.3">
      <c r="A83" s="241" t="s">
        <v>147</v>
      </c>
      <c r="B83" s="241"/>
      <c r="C83" s="241"/>
      <c r="D83" s="241"/>
      <c r="E83" s="241"/>
      <c r="F83" s="241"/>
      <c r="G83" s="241"/>
      <c r="H83" s="241"/>
    </row>
    <row r="84" spans="1:8" s="6" customFormat="1" ht="22.5" customHeight="1" x14ac:dyDescent="0.3">
      <c r="A84" s="242" t="s">
        <v>148</v>
      </c>
      <c r="B84" s="242"/>
      <c r="C84" s="242"/>
      <c r="D84" s="242"/>
      <c r="E84" s="242"/>
      <c r="F84" s="242"/>
      <c r="G84" s="242"/>
      <c r="H84" s="44"/>
    </row>
    <row r="85" spans="1:8" s="6" customFormat="1" ht="31.5" customHeight="1" x14ac:dyDescent="0.3">
      <c r="A85" s="241" t="s">
        <v>149</v>
      </c>
      <c r="B85" s="241"/>
      <c r="C85" s="241"/>
      <c r="D85" s="241"/>
      <c r="E85" s="241"/>
      <c r="F85" s="241"/>
      <c r="G85" s="241"/>
      <c r="H85" s="241"/>
    </row>
    <row r="86" spans="1:8" s="6" customFormat="1" ht="31.5" customHeight="1" x14ac:dyDescent="0.3">
      <c r="A86" s="241" t="s">
        <v>471</v>
      </c>
      <c r="B86" s="241"/>
      <c r="C86" s="241"/>
      <c r="D86" s="241"/>
      <c r="E86" s="241"/>
      <c r="F86" s="241"/>
      <c r="G86" s="241"/>
      <c r="H86" s="241"/>
    </row>
    <row r="87" spans="1:8" ht="26.25" customHeight="1" x14ac:dyDescent="0.35">
      <c r="A87" s="45" t="s">
        <v>150</v>
      </c>
    </row>
    <row r="88" spans="1:8" ht="21" customHeight="1" x14ac:dyDescent="0.35">
      <c r="A88" s="242" t="s">
        <v>151</v>
      </c>
      <c r="B88" s="242"/>
      <c r="C88" s="242"/>
      <c r="D88" s="242"/>
      <c r="E88" s="242"/>
      <c r="F88" s="242"/>
      <c r="G88" s="242"/>
      <c r="H88" s="242"/>
    </row>
    <row r="89" spans="1:8" ht="24.75" customHeight="1" x14ac:dyDescent="0.35">
      <c r="A89" s="242" t="s">
        <v>152</v>
      </c>
      <c r="B89" s="242"/>
      <c r="C89" s="242"/>
      <c r="D89" s="242"/>
      <c r="E89" s="242"/>
      <c r="F89" s="242"/>
      <c r="G89" s="242"/>
      <c r="H89" s="242"/>
    </row>
    <row r="90" spans="1:8" x14ac:dyDescent="0.35">
      <c r="A90" s="242" t="s">
        <v>153</v>
      </c>
      <c r="B90" s="242"/>
      <c r="C90" s="242"/>
      <c r="D90" s="242"/>
      <c r="E90" s="242"/>
      <c r="F90" s="242"/>
      <c r="G90" s="242"/>
      <c r="H90" s="242"/>
    </row>
    <row r="91" spans="1:8" x14ac:dyDescent="0.35">
      <c r="A91" s="242" t="s">
        <v>154</v>
      </c>
      <c r="B91" s="242"/>
      <c r="C91" s="242"/>
      <c r="D91" s="242"/>
      <c r="E91" s="242"/>
      <c r="F91" s="242"/>
      <c r="G91" s="242"/>
      <c r="H91" s="242"/>
    </row>
    <row r="92" spans="1:8" x14ac:dyDescent="0.35">
      <c r="A92" s="242" t="s">
        <v>155</v>
      </c>
      <c r="B92" s="242"/>
      <c r="C92" s="242"/>
      <c r="D92" s="242"/>
      <c r="E92" s="242"/>
      <c r="F92" s="242"/>
      <c r="G92" s="242"/>
      <c r="H92" s="242"/>
    </row>
    <row r="93" spans="1:8" x14ac:dyDescent="0.35">
      <c r="A93" s="242" t="s">
        <v>156</v>
      </c>
      <c r="B93" s="242"/>
      <c r="C93" s="242"/>
      <c r="D93" s="242"/>
      <c r="E93" s="242"/>
      <c r="F93" s="242"/>
      <c r="G93" s="242"/>
      <c r="H93" s="242"/>
    </row>
  </sheetData>
  <mergeCells count="33">
    <mergeCell ref="A91:H91"/>
    <mergeCell ref="A92:H92"/>
    <mergeCell ref="A93:H93"/>
    <mergeCell ref="A85:H85"/>
    <mergeCell ref="A86:H86"/>
    <mergeCell ref="A88:H88"/>
    <mergeCell ref="A89:H89"/>
    <mergeCell ref="A90:H90"/>
    <mergeCell ref="A75:A78"/>
    <mergeCell ref="A80:B80"/>
    <mergeCell ref="A82:G82"/>
    <mergeCell ref="A83:H83"/>
    <mergeCell ref="A84:G84"/>
    <mergeCell ref="A40:A43"/>
    <mergeCell ref="A48:A52"/>
    <mergeCell ref="A55:A58"/>
    <mergeCell ref="A61:A64"/>
    <mergeCell ref="A68:A71"/>
    <mergeCell ref="H8:H9"/>
    <mergeCell ref="A12:A16"/>
    <mergeCell ref="A19:A23"/>
    <mergeCell ref="A26:A28"/>
    <mergeCell ref="A33:A37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35" orientation="portrait" horizontalDpi="300" verticalDpi="300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233" t="s">
        <v>451</v>
      </c>
      <c r="B1" s="233"/>
      <c r="C1" s="233"/>
      <c r="D1" s="233"/>
      <c r="E1" s="1"/>
      <c r="F1" s="1"/>
      <c r="G1" s="2" t="s">
        <v>1</v>
      </c>
      <c r="H1" s="2"/>
    </row>
    <row r="2" spans="1:8" ht="25.5" customHeight="1" x14ac:dyDescent="0.35">
      <c r="A2" s="233" t="s">
        <v>472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473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474</v>
      </c>
      <c r="C12" s="17">
        <v>200</v>
      </c>
      <c r="D12" s="18">
        <v>2.35</v>
      </c>
      <c r="E12" s="18">
        <v>5.37</v>
      </c>
      <c r="F12" s="18">
        <v>33.97</v>
      </c>
      <c r="G12" s="18">
        <v>193.33</v>
      </c>
      <c r="H12" s="17" t="s">
        <v>475</v>
      </c>
    </row>
    <row r="13" spans="1:8" s="6" customFormat="1" ht="18.75" customHeight="1" x14ac:dyDescent="0.3">
      <c r="A13" s="237"/>
      <c r="B13" s="17" t="s">
        <v>102</v>
      </c>
      <c r="C13" s="17">
        <v>20</v>
      </c>
      <c r="D13" s="18">
        <v>4.6399999999999997</v>
      </c>
      <c r="E13" s="18">
        <v>5.9</v>
      </c>
      <c r="F13" s="18">
        <v>0</v>
      </c>
      <c r="G13" s="18">
        <v>71.7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80</v>
      </c>
      <c r="D14" s="18">
        <v>6.1</v>
      </c>
      <c r="E14" s="18">
        <v>0.6</v>
      </c>
      <c r="F14" s="18">
        <v>39.4</v>
      </c>
      <c r="G14" s="18">
        <v>187.5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500</v>
      </c>
      <c r="D16" s="21">
        <f>SUM(D12:D15)</f>
        <v>13.29</v>
      </c>
      <c r="E16" s="21">
        <f>SUM(E12:E15)</f>
        <v>11.87</v>
      </c>
      <c r="F16" s="21">
        <f>SUM(F12:F15)</f>
        <v>79.77000000000001</v>
      </c>
      <c r="G16" s="21">
        <f>SUM(G12:G15)</f>
        <v>479.33000000000004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3.08</v>
      </c>
      <c r="E17" s="18">
        <v>8.18</v>
      </c>
      <c r="F17" s="18">
        <v>5.53</v>
      </c>
      <c r="G17" s="18">
        <v>108</v>
      </c>
      <c r="H17" s="17" t="s">
        <v>476</v>
      </c>
    </row>
    <row r="18" spans="1:8" s="6" customFormat="1" ht="29.25" customHeight="1" x14ac:dyDescent="0.3">
      <c r="A18" s="238">
        <v>2</v>
      </c>
      <c r="B18" s="17" t="s">
        <v>477</v>
      </c>
      <c r="C18" s="17">
        <v>200</v>
      </c>
      <c r="D18" s="18">
        <v>17.829999999999998</v>
      </c>
      <c r="E18" s="18">
        <v>4.3600000000000003</v>
      </c>
      <c r="F18" s="18">
        <v>11.05</v>
      </c>
      <c r="G18" s="18">
        <v>154.69999999999999</v>
      </c>
      <c r="H18" s="17" t="s">
        <v>478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64</v>
      </c>
      <c r="C20" s="17">
        <v>150</v>
      </c>
      <c r="D20" s="18">
        <v>3.1</v>
      </c>
      <c r="E20" s="18">
        <v>5.3</v>
      </c>
      <c r="F20" s="18">
        <v>19.8</v>
      </c>
      <c r="G20" s="18">
        <v>139.4</v>
      </c>
      <c r="H20" s="17" t="s">
        <v>65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37.11</v>
      </c>
      <c r="E23" s="21">
        <f>SUM(E17:E22)</f>
        <v>25.939999999999998</v>
      </c>
      <c r="F23" s="21">
        <f>SUM(F17:F22)</f>
        <v>84.88000000000001</v>
      </c>
      <c r="G23" s="21">
        <f>SUM(G17:G22)</f>
        <v>720.80000000000007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17" t="s">
        <v>479</v>
      </c>
      <c r="C25" s="17">
        <v>220</v>
      </c>
      <c r="D25" s="18">
        <v>27.96</v>
      </c>
      <c r="E25" s="18">
        <v>39</v>
      </c>
      <c r="F25" s="18">
        <v>32.6</v>
      </c>
      <c r="G25" s="18">
        <v>432.14</v>
      </c>
      <c r="H25" s="17" t="s">
        <v>45</v>
      </c>
    </row>
    <row r="26" spans="1:8" s="6" customFormat="1" ht="18" x14ac:dyDescent="0.3">
      <c r="A26" s="238"/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>
        <v>4</v>
      </c>
      <c r="B27" s="17" t="s">
        <v>59</v>
      </c>
      <c r="C27" s="17">
        <v>200</v>
      </c>
      <c r="D27" s="18">
        <v>0.31</v>
      </c>
      <c r="E27" s="18">
        <v>0.1</v>
      </c>
      <c r="F27" s="18">
        <v>1.63</v>
      </c>
      <c r="G27" s="18">
        <v>8.6</v>
      </c>
      <c r="H27" s="17" t="s">
        <v>60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SUM(D25:D27)</f>
        <v>34.370000000000005</v>
      </c>
      <c r="E28" s="21">
        <f>SUM(E25:E27)</f>
        <v>39.700000000000003</v>
      </c>
      <c r="F28" s="21">
        <f>SUM(F25:F27)</f>
        <v>73.63</v>
      </c>
      <c r="G28" s="21">
        <f>SUM(G25:G27)</f>
        <v>628.24</v>
      </c>
      <c r="H28" s="22"/>
    </row>
    <row r="29" spans="1:8" s="6" customFormat="1" ht="18" x14ac:dyDescent="0.3">
      <c r="A29" s="238" t="s">
        <v>30</v>
      </c>
      <c r="B29" s="16" t="s">
        <v>42</v>
      </c>
      <c r="C29" s="17">
        <v>60</v>
      </c>
      <c r="D29" s="18">
        <v>1.5</v>
      </c>
      <c r="E29" s="18">
        <v>6.1</v>
      </c>
      <c r="F29" s="18">
        <v>6.2</v>
      </c>
      <c r="G29" s="18">
        <v>85.8</v>
      </c>
      <c r="H29" s="17" t="s">
        <v>166</v>
      </c>
    </row>
    <row r="30" spans="1:8" s="6" customFormat="1" ht="24" customHeight="1" x14ac:dyDescent="0.3">
      <c r="A30" s="238">
        <v>2</v>
      </c>
      <c r="B30" s="17" t="s">
        <v>480</v>
      </c>
      <c r="C30" s="17">
        <v>200</v>
      </c>
      <c r="D30" s="18">
        <v>4.72</v>
      </c>
      <c r="E30" s="18">
        <v>9.49</v>
      </c>
      <c r="F30" s="18">
        <v>7.58</v>
      </c>
      <c r="G30" s="18">
        <v>134.30000000000001</v>
      </c>
      <c r="H30" s="17" t="s">
        <v>32</v>
      </c>
    </row>
    <row r="31" spans="1:8" s="6" customFormat="1" ht="24" customHeight="1" x14ac:dyDescent="0.3">
      <c r="A31" s="238"/>
      <c r="B31" s="17" t="s">
        <v>481</v>
      </c>
      <c r="C31" s="17">
        <v>90</v>
      </c>
      <c r="D31" s="18">
        <v>19.3</v>
      </c>
      <c r="E31" s="18">
        <v>4.5199999999999996</v>
      </c>
      <c r="F31" s="18">
        <v>3.81</v>
      </c>
      <c r="G31" s="18">
        <v>132.80000000000001</v>
      </c>
      <c r="H31" s="27" t="s">
        <v>482</v>
      </c>
    </row>
    <row r="32" spans="1:8" s="6" customFormat="1" ht="18" x14ac:dyDescent="0.3">
      <c r="A32" s="238">
        <v>3</v>
      </c>
      <c r="B32" s="17" t="s">
        <v>205</v>
      </c>
      <c r="C32" s="17">
        <v>150</v>
      </c>
      <c r="D32" s="18">
        <v>3.6</v>
      </c>
      <c r="E32" s="18">
        <v>4.8</v>
      </c>
      <c r="F32" s="18">
        <v>36.4</v>
      </c>
      <c r="G32" s="18">
        <v>203.5</v>
      </c>
      <c r="H32" s="17" t="s">
        <v>483</v>
      </c>
    </row>
    <row r="33" spans="1:11" s="6" customFormat="1" ht="18" x14ac:dyDescent="0.3">
      <c r="A33" s="238">
        <v>4</v>
      </c>
      <c r="B33" s="17" t="s">
        <v>37</v>
      </c>
      <c r="C33" s="17">
        <v>80</v>
      </c>
      <c r="D33" s="18">
        <v>5.3</v>
      </c>
      <c r="E33" s="18">
        <v>1</v>
      </c>
      <c r="F33" s="18">
        <v>31.7</v>
      </c>
      <c r="G33" s="18">
        <v>156.5</v>
      </c>
      <c r="H33" s="17" t="s">
        <v>26</v>
      </c>
    </row>
    <row r="34" spans="1:11" s="6" customFormat="1" ht="18" x14ac:dyDescent="0.3">
      <c r="A34" s="238">
        <v>5</v>
      </c>
      <c r="B34" s="17" t="s">
        <v>54</v>
      </c>
      <c r="C34" s="17">
        <v>200</v>
      </c>
      <c r="D34" s="18">
        <v>0.4</v>
      </c>
      <c r="E34" s="18">
        <v>0</v>
      </c>
      <c r="F34" s="18">
        <v>19.8</v>
      </c>
      <c r="G34" s="18">
        <v>80.8</v>
      </c>
      <c r="H34" s="17" t="s">
        <v>55</v>
      </c>
    </row>
    <row r="35" spans="1:11" s="6" customFormat="1" ht="18" x14ac:dyDescent="0.4">
      <c r="A35" s="19" t="s">
        <v>40</v>
      </c>
      <c r="B35" s="20"/>
      <c r="C35" s="19">
        <f>SUM(C29:C34)</f>
        <v>780</v>
      </c>
      <c r="D35" s="21">
        <f>SUM(D29:D34)</f>
        <v>34.82</v>
      </c>
      <c r="E35" s="21">
        <f>SUM(E29:E34)</f>
        <v>25.91</v>
      </c>
      <c r="F35" s="21">
        <f>SUM(F29:F34)</f>
        <v>105.49</v>
      </c>
      <c r="G35" s="21">
        <f>SUM(G29:G34)</f>
        <v>793.7</v>
      </c>
      <c r="H35" s="22"/>
      <c r="K35" s="6" t="s">
        <v>207</v>
      </c>
    </row>
    <row r="36" spans="1:11" s="6" customFormat="1" ht="18" x14ac:dyDescent="0.4">
      <c r="A36" s="13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17">
        <v>200</v>
      </c>
      <c r="D37" s="18">
        <v>8.51</v>
      </c>
      <c r="E37" s="18">
        <v>8.65</v>
      </c>
      <c r="F37" s="18">
        <v>47.32</v>
      </c>
      <c r="G37" s="18">
        <v>301.10000000000002</v>
      </c>
      <c r="H37" s="17" t="s">
        <v>333</v>
      </c>
    </row>
    <row r="38" spans="1:11" s="6" customFormat="1" ht="18" x14ac:dyDescent="0.3">
      <c r="A38" s="238"/>
      <c r="B38" s="17" t="s">
        <v>102</v>
      </c>
      <c r="C38" s="17">
        <v>20</v>
      </c>
      <c r="D38" s="18">
        <v>4.6399999999999997</v>
      </c>
      <c r="E38" s="18">
        <v>5.9</v>
      </c>
      <c r="F38" s="18">
        <v>0</v>
      </c>
      <c r="G38" s="18">
        <v>71.7</v>
      </c>
      <c r="H38" s="17" t="s">
        <v>103</v>
      </c>
    </row>
    <row r="39" spans="1:11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11" s="6" customFormat="1" ht="18" x14ac:dyDescent="0.3">
      <c r="A40" s="238"/>
      <c r="B40" s="17" t="s">
        <v>59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11" s="6" customFormat="1" ht="18.5" x14ac:dyDescent="0.45">
      <c r="A41" s="19" t="s">
        <v>29</v>
      </c>
      <c r="B41" s="28"/>
      <c r="C41" s="19">
        <f>SUM(C37:C40)</f>
        <v>500</v>
      </c>
      <c r="D41" s="21">
        <f>SUM(D37:D40)</f>
        <v>19.559999999999999</v>
      </c>
      <c r="E41" s="21">
        <f>SUM(E37:E40)</f>
        <v>15.25</v>
      </c>
      <c r="F41" s="21">
        <f>SUM(F37:F40)</f>
        <v>88.35</v>
      </c>
      <c r="G41" s="21">
        <f>SUM(G37:G40)</f>
        <v>568.9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11" s="6" customFormat="1" ht="21" customHeight="1" x14ac:dyDescent="0.3">
      <c r="A43" s="238">
        <v>2</v>
      </c>
      <c r="B43" s="17" t="s">
        <v>48</v>
      </c>
      <c r="C43" s="17">
        <v>200</v>
      </c>
      <c r="D43" s="18">
        <v>14</v>
      </c>
      <c r="E43" s="18">
        <v>6.1</v>
      </c>
      <c r="F43" s="18">
        <v>9.1</v>
      </c>
      <c r="G43" s="18">
        <v>147.1</v>
      </c>
      <c r="H43" s="17" t="s">
        <v>167</v>
      </c>
    </row>
    <row r="44" spans="1:11" s="6" customFormat="1" ht="21" customHeight="1" x14ac:dyDescent="0.3">
      <c r="A44" s="238"/>
      <c r="B44" s="17" t="s">
        <v>198</v>
      </c>
      <c r="C44" s="17">
        <v>250</v>
      </c>
      <c r="D44" s="18">
        <v>26.2</v>
      </c>
      <c r="E44" s="18">
        <v>8.8000000000000007</v>
      </c>
      <c r="F44" s="18">
        <v>21.9</v>
      </c>
      <c r="G44" s="18">
        <v>271.7</v>
      </c>
      <c r="H44" s="17" t="s">
        <v>484</v>
      </c>
    </row>
    <row r="45" spans="1:11" s="6" customFormat="1" ht="21" customHeight="1" x14ac:dyDescent="0.3">
      <c r="A45" s="23"/>
      <c r="B45" s="17" t="s">
        <v>37</v>
      </c>
      <c r="C45" s="17">
        <v>80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11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11" s="6" customFormat="1" ht="18.5" x14ac:dyDescent="0.45">
      <c r="A47" s="19" t="s">
        <v>40</v>
      </c>
      <c r="B47" s="28"/>
      <c r="C47" s="19">
        <f>SUM(C42:C46)</f>
        <v>790</v>
      </c>
      <c r="D47" s="21">
        <f>SUM(D42:D46)</f>
        <v>49.199999999999996</v>
      </c>
      <c r="E47" s="21">
        <f>SUM(E42:E46)</f>
        <v>24.3</v>
      </c>
      <c r="F47" s="21">
        <f>SUM(F42:F46)</f>
        <v>83.899999999999991</v>
      </c>
      <c r="G47" s="21">
        <f>SUM(G42:G46)</f>
        <v>751.3</v>
      </c>
      <c r="H47" s="22"/>
    </row>
    <row r="48" spans="1:11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9" customHeight="1" x14ac:dyDescent="0.3">
      <c r="A49" s="238" t="s">
        <v>20</v>
      </c>
      <c r="B49" s="17" t="s">
        <v>485</v>
      </c>
      <c r="C49" s="17">
        <v>180</v>
      </c>
      <c r="D49" s="18">
        <v>35.58</v>
      </c>
      <c r="E49" s="18">
        <v>12.81</v>
      </c>
      <c r="F49" s="18">
        <v>25.96</v>
      </c>
      <c r="G49" s="18">
        <v>361.4</v>
      </c>
      <c r="H49" s="17" t="s">
        <v>336</v>
      </c>
    </row>
    <row r="50" spans="1:13" s="6" customFormat="1" ht="36" x14ac:dyDescent="0.3">
      <c r="A50" s="238">
        <v>2</v>
      </c>
      <c r="B50" s="17" t="s">
        <v>486</v>
      </c>
      <c r="C50" s="17">
        <v>50</v>
      </c>
      <c r="D50" s="18">
        <v>1.03</v>
      </c>
      <c r="E50" s="18">
        <v>2.62</v>
      </c>
      <c r="F50" s="18">
        <v>3.55</v>
      </c>
      <c r="G50" s="18">
        <v>41.9</v>
      </c>
      <c r="H50" s="17" t="s">
        <v>336</v>
      </c>
    </row>
    <row r="51" spans="1:13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13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13" s="6" customFormat="1" ht="18.5" x14ac:dyDescent="0.45">
      <c r="A53" s="19" t="s">
        <v>29</v>
      </c>
      <c r="B53" s="28"/>
      <c r="C53" s="19">
        <f>SUM(C49:C52)</f>
        <v>510</v>
      </c>
      <c r="D53" s="21">
        <f>SUM(D49:D52)</f>
        <v>42.910000000000004</v>
      </c>
      <c r="E53" s="21">
        <f>SUM(E49:E52)</f>
        <v>16.03</v>
      </c>
      <c r="F53" s="21">
        <f>SUM(F49:F52)</f>
        <v>75.31</v>
      </c>
      <c r="G53" s="21">
        <f>SUM(G49:G52)</f>
        <v>617.59999999999991</v>
      </c>
      <c r="H53" s="22"/>
    </row>
    <row r="54" spans="1:13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13" s="6" customFormat="1" ht="18" x14ac:dyDescent="0.3">
      <c r="A55" s="238">
        <v>2</v>
      </c>
      <c r="B55" s="17" t="s">
        <v>487</v>
      </c>
      <c r="C55" s="17">
        <v>200</v>
      </c>
      <c r="D55" s="18">
        <v>4.2</v>
      </c>
      <c r="E55" s="18">
        <v>6</v>
      </c>
      <c r="F55" s="18">
        <v>8.16</v>
      </c>
      <c r="G55" s="18">
        <v>103.2</v>
      </c>
      <c r="H55" s="17" t="s">
        <v>62</v>
      </c>
      <c r="M55" s="6" t="s">
        <v>7</v>
      </c>
    </row>
    <row r="56" spans="1:13" s="6" customFormat="1" ht="18" x14ac:dyDescent="0.3">
      <c r="A56" s="238"/>
      <c r="B56" s="17" t="s">
        <v>488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252</v>
      </c>
    </row>
    <row r="57" spans="1:13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13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13" s="6" customFormat="1" ht="18" x14ac:dyDescent="0.3">
      <c r="A59" s="238">
        <v>4</v>
      </c>
      <c r="B59" s="17" t="s">
        <v>78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13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29.770000000000003</v>
      </c>
      <c r="E60" s="21">
        <f>SUM(E54:E59)</f>
        <v>31.18</v>
      </c>
      <c r="F60" s="21">
        <f>SUM(F54:F59)</f>
        <v>88.149999999999991</v>
      </c>
      <c r="G60" s="21">
        <f>SUM(G54:G59)</f>
        <v>772.3</v>
      </c>
      <c r="H60" s="22"/>
    </row>
    <row r="61" spans="1:13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329</v>
      </c>
      <c r="C62" s="17">
        <v>180</v>
      </c>
      <c r="D62" s="18">
        <v>7.91</v>
      </c>
      <c r="E62" s="18">
        <v>6.82</v>
      </c>
      <c r="F62" s="18">
        <v>28.65</v>
      </c>
      <c r="G62" s="18">
        <v>207.7</v>
      </c>
      <c r="H62" s="17" t="s">
        <v>489</v>
      </c>
    </row>
    <row r="63" spans="1:13" s="6" customFormat="1" ht="18" x14ac:dyDescent="0.3">
      <c r="A63" s="238">
        <v>2</v>
      </c>
      <c r="B63" s="17" t="s">
        <v>170</v>
      </c>
      <c r="C63" s="17">
        <v>50</v>
      </c>
      <c r="D63" s="18">
        <v>0.7</v>
      </c>
      <c r="E63" s="18">
        <v>4.0999999999999996</v>
      </c>
      <c r="F63" s="18">
        <v>1.6</v>
      </c>
      <c r="G63" s="18">
        <v>46.5</v>
      </c>
      <c r="H63" s="17" t="s">
        <v>490</v>
      </c>
    </row>
    <row r="64" spans="1:13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/>
      <c r="B65" s="17" t="s">
        <v>491</v>
      </c>
      <c r="C65" s="17">
        <v>200</v>
      </c>
      <c r="D65" s="18">
        <v>4.68</v>
      </c>
      <c r="E65" s="18">
        <v>3.52</v>
      </c>
      <c r="F65" s="18">
        <v>12.5</v>
      </c>
      <c r="G65" s="18">
        <v>100.4</v>
      </c>
      <c r="H65" s="17" t="s">
        <v>492</v>
      </c>
    </row>
    <row r="66" spans="1:8" s="6" customFormat="1" ht="17.5" x14ac:dyDescent="0.3">
      <c r="A66" s="19" t="s">
        <v>29</v>
      </c>
      <c r="B66" s="19"/>
      <c r="C66" s="19">
        <f>SUM(C62:C65)</f>
        <v>510</v>
      </c>
      <c r="D66" s="21">
        <f>SUM(D62:D65)</f>
        <v>19.39</v>
      </c>
      <c r="E66" s="21">
        <f>SUM(E62:E65)</f>
        <v>15.04</v>
      </c>
      <c r="F66" s="21">
        <f>SUM(F62:F65)</f>
        <v>82.15</v>
      </c>
      <c r="G66" s="21">
        <f>SUM(G62:G65)</f>
        <v>542.1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493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50</v>
      </c>
      <c r="C69" s="17">
        <v>90</v>
      </c>
      <c r="D69" s="18">
        <v>15.07</v>
      </c>
      <c r="E69" s="18">
        <v>14.28</v>
      </c>
      <c r="F69" s="18">
        <v>5.99</v>
      </c>
      <c r="G69" s="18">
        <v>232.9</v>
      </c>
      <c r="H69" s="27" t="s">
        <v>51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54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37.819999999999993</v>
      </c>
      <c r="E73" s="21">
        <f>SUM(E67:E72)</f>
        <v>29.88</v>
      </c>
      <c r="F73" s="21">
        <f>SUM(F67:F72)</f>
        <v>113.22999999999999</v>
      </c>
      <c r="G73" s="21">
        <f>SUM(G67:G72)</f>
        <v>893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21</v>
      </c>
      <c r="C76" s="17">
        <v>200</v>
      </c>
      <c r="D76" s="18">
        <v>6.1</v>
      </c>
      <c r="E76" s="18">
        <v>8.4</v>
      </c>
      <c r="F76" s="18">
        <v>24.3</v>
      </c>
      <c r="G76" s="18">
        <v>220.3</v>
      </c>
      <c r="H76" s="17" t="s">
        <v>494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59</v>
      </c>
      <c r="C79" s="17">
        <v>200</v>
      </c>
      <c r="D79" s="18">
        <v>0.31</v>
      </c>
      <c r="E79" s="18">
        <v>0.1</v>
      </c>
      <c r="F79" s="18">
        <v>1.63</v>
      </c>
      <c r="G79" s="18">
        <v>8.6</v>
      </c>
      <c r="H79" s="17" t="s">
        <v>60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17.149999999999995</v>
      </c>
      <c r="E80" s="21">
        <f>SUM(E76:E79)</f>
        <v>15</v>
      </c>
      <c r="F80" s="21">
        <f>SUM(F76:F79)</f>
        <v>65.33</v>
      </c>
      <c r="G80" s="21">
        <f>SUM(G76:G79)</f>
        <v>488.1</v>
      </c>
      <c r="H80" s="22"/>
    </row>
    <row r="81" spans="1:15" s="6" customFormat="1" ht="18" x14ac:dyDescent="0.3">
      <c r="A81" s="238" t="s">
        <v>30</v>
      </c>
      <c r="B81" s="16" t="s">
        <v>42</v>
      </c>
      <c r="C81" s="17">
        <v>60</v>
      </c>
      <c r="D81" s="18">
        <v>0.71</v>
      </c>
      <c r="E81" s="18">
        <v>5.38</v>
      </c>
      <c r="F81" s="18">
        <v>4.01</v>
      </c>
      <c r="G81" s="18">
        <v>67.099999999999994</v>
      </c>
      <c r="H81" s="17" t="s">
        <v>495</v>
      </c>
    </row>
    <row r="82" spans="1:15" s="6" customFormat="1" ht="21" customHeight="1" x14ac:dyDescent="0.3">
      <c r="A82" s="238"/>
      <c r="B82" s="16" t="s">
        <v>496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15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15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15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15" s="6" customFormat="1" ht="18" x14ac:dyDescent="0.3">
      <c r="A86" s="238">
        <v>3</v>
      </c>
      <c r="B86" s="17" t="s">
        <v>54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15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30.71</v>
      </c>
      <c r="E87" s="21">
        <f>SUM(E81:E86)</f>
        <v>33.880000000000003</v>
      </c>
      <c r="F87" s="21">
        <f>SUM(F81:F86)</f>
        <v>103.69</v>
      </c>
      <c r="G87" s="21">
        <f>SUM(G81:G86)</f>
        <v>842.09999999999991</v>
      </c>
      <c r="H87" s="22"/>
    </row>
    <row r="88" spans="1:15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15" s="6" customFormat="1" ht="18" x14ac:dyDescent="0.3">
      <c r="A89" s="238"/>
      <c r="B89" s="17" t="s">
        <v>497</v>
      </c>
      <c r="C89" s="17">
        <v>220</v>
      </c>
      <c r="D89" s="18">
        <v>23.14</v>
      </c>
      <c r="E89" s="18">
        <v>44.62</v>
      </c>
      <c r="F89" s="18">
        <v>3.99</v>
      </c>
      <c r="G89" s="18">
        <v>508.68</v>
      </c>
      <c r="H89" s="17" t="s">
        <v>498</v>
      </c>
    </row>
    <row r="90" spans="1:15" s="6" customFormat="1" ht="18" x14ac:dyDescent="0.3">
      <c r="A90" s="238">
        <v>2</v>
      </c>
      <c r="B90" s="17" t="s">
        <v>25</v>
      </c>
      <c r="C90" s="17">
        <v>80</v>
      </c>
      <c r="D90" s="18">
        <v>6.1</v>
      </c>
      <c r="E90" s="18">
        <v>0.6</v>
      </c>
      <c r="F90" s="18">
        <v>39.4</v>
      </c>
      <c r="G90" s="18">
        <v>187.5</v>
      </c>
      <c r="H90" s="17" t="s">
        <v>26</v>
      </c>
    </row>
    <row r="91" spans="1:15" s="6" customFormat="1" ht="18" x14ac:dyDescent="0.3">
      <c r="A91" s="238"/>
      <c r="B91" s="17" t="s">
        <v>46</v>
      </c>
      <c r="C91" s="17">
        <v>200</v>
      </c>
      <c r="D91" s="18">
        <v>0.2</v>
      </c>
      <c r="E91" s="18">
        <v>0.1</v>
      </c>
      <c r="F91" s="18">
        <v>6.6</v>
      </c>
      <c r="G91" s="18">
        <v>27.9</v>
      </c>
      <c r="H91" s="17" t="s">
        <v>47</v>
      </c>
    </row>
    <row r="92" spans="1:15" s="6" customFormat="1" ht="17.5" x14ac:dyDescent="0.3">
      <c r="A92" s="19" t="s">
        <v>29</v>
      </c>
      <c r="B92" s="19"/>
      <c r="C92" s="19">
        <f>SUM(C89:C91)</f>
        <v>500</v>
      </c>
      <c r="D92" s="21">
        <f>SUM(D89:D91)</f>
        <v>29.44</v>
      </c>
      <c r="E92" s="21">
        <f>SUM(E89:E91)</f>
        <v>45.32</v>
      </c>
      <c r="F92" s="21">
        <f>SUM(F89:F91)</f>
        <v>49.99</v>
      </c>
      <c r="G92" s="21">
        <f>SUM(G89:G91)</f>
        <v>724.08</v>
      </c>
      <c r="H92" s="22"/>
    </row>
    <row r="93" spans="1:15" s="6" customFormat="1" ht="18" x14ac:dyDescent="0.3">
      <c r="A93" s="238" t="s">
        <v>30</v>
      </c>
      <c r="B93" s="16" t="s">
        <v>42</v>
      </c>
      <c r="C93" s="17">
        <v>60</v>
      </c>
      <c r="D93" s="18">
        <v>1.5</v>
      </c>
      <c r="E93" s="18">
        <v>6.1</v>
      </c>
      <c r="F93" s="18">
        <v>6.2</v>
      </c>
      <c r="G93" s="18">
        <v>85.8</v>
      </c>
      <c r="H93" s="17" t="s">
        <v>196</v>
      </c>
    </row>
    <row r="94" spans="1:15" s="6" customFormat="1" ht="36" x14ac:dyDescent="0.3">
      <c r="A94" s="238">
        <v>2</v>
      </c>
      <c r="B94" s="17" t="s">
        <v>111</v>
      </c>
      <c r="C94" s="17">
        <v>250</v>
      </c>
      <c r="D94" s="18">
        <v>11.3</v>
      </c>
      <c r="E94" s="18">
        <v>3.82</v>
      </c>
      <c r="F94" s="18">
        <v>23.29</v>
      </c>
      <c r="G94" s="18">
        <v>172.7</v>
      </c>
      <c r="H94" s="17" t="s">
        <v>112</v>
      </c>
      <c r="O94" s="6" t="s">
        <v>7</v>
      </c>
    </row>
    <row r="95" spans="1:15" s="6" customFormat="1" ht="26.25" customHeight="1" x14ac:dyDescent="0.3">
      <c r="A95" s="238">
        <v>3</v>
      </c>
      <c r="B95" s="17" t="s">
        <v>113</v>
      </c>
      <c r="C95" s="17">
        <v>250</v>
      </c>
      <c r="D95" s="18">
        <v>31.01</v>
      </c>
      <c r="E95" s="18">
        <v>7.78</v>
      </c>
      <c r="F95" s="18">
        <v>21.98</v>
      </c>
      <c r="G95" s="18">
        <v>292.10000000000002</v>
      </c>
      <c r="H95" s="17" t="s">
        <v>114</v>
      </c>
    </row>
    <row r="96" spans="1:15" s="6" customFormat="1" ht="18" x14ac:dyDescent="0.3">
      <c r="A96" s="238">
        <v>4</v>
      </c>
      <c r="B96" s="17" t="s">
        <v>37</v>
      </c>
      <c r="C96" s="17">
        <v>80</v>
      </c>
      <c r="D96" s="18">
        <v>5.3</v>
      </c>
      <c r="E96" s="18">
        <v>1</v>
      </c>
      <c r="F96" s="18">
        <v>31.7</v>
      </c>
      <c r="G96" s="18">
        <v>156.5</v>
      </c>
      <c r="H96" s="17" t="s">
        <v>26</v>
      </c>
    </row>
    <row r="97" spans="1:8" s="6" customFormat="1" ht="18" x14ac:dyDescent="0.3">
      <c r="A97" s="238">
        <v>5</v>
      </c>
      <c r="B97" s="17" t="s">
        <v>115</v>
      </c>
      <c r="C97" s="17">
        <v>200</v>
      </c>
      <c r="D97" s="18">
        <v>0.31</v>
      </c>
      <c r="E97" s="18">
        <v>0.1</v>
      </c>
      <c r="F97" s="18">
        <v>1.63</v>
      </c>
      <c r="G97" s="18">
        <v>28.6</v>
      </c>
      <c r="H97" s="17" t="s">
        <v>116</v>
      </c>
    </row>
    <row r="98" spans="1:8" s="6" customFormat="1" ht="17.5" x14ac:dyDescent="0.3">
      <c r="A98" s="19" t="s">
        <v>40</v>
      </c>
      <c r="B98" s="19"/>
      <c r="C98" s="19">
        <f>SUM(C93:C97)</f>
        <v>840</v>
      </c>
      <c r="D98" s="21">
        <f>SUM(D93:D97)</f>
        <v>49.42</v>
      </c>
      <c r="E98" s="21">
        <f>SUM(E93:E97)</f>
        <v>18.8</v>
      </c>
      <c r="F98" s="21">
        <f>SUM(F93:F97)</f>
        <v>84.8</v>
      </c>
      <c r="G98" s="21">
        <f>SUM(G93:G97)</f>
        <v>735.7</v>
      </c>
      <c r="H98" s="22"/>
    </row>
    <row r="99" spans="1:8" s="6" customFormat="1" ht="18" x14ac:dyDescent="0.4">
      <c r="A99" s="13" t="s">
        <v>56</v>
      </c>
      <c r="B99" s="24"/>
      <c r="C99" s="25"/>
      <c r="D99" s="26"/>
      <c r="E99" s="26"/>
      <c r="F99" s="26"/>
      <c r="G99" s="26"/>
      <c r="H99" s="25"/>
    </row>
    <row r="100" spans="1:8" s="6" customFormat="1" ht="23.25" customHeight="1" x14ac:dyDescent="0.3">
      <c r="A100" s="238" t="s">
        <v>20</v>
      </c>
      <c r="B100" s="16" t="s">
        <v>21</v>
      </c>
      <c r="C100" s="17">
        <v>200</v>
      </c>
      <c r="D100" s="18">
        <v>8.1</v>
      </c>
      <c r="E100" s="18">
        <v>9.1999999999999993</v>
      </c>
      <c r="F100" s="18">
        <v>38.6</v>
      </c>
      <c r="G100" s="18">
        <v>270.3</v>
      </c>
      <c r="H100" s="17" t="s">
        <v>117</v>
      </c>
    </row>
    <row r="101" spans="1:8" s="6" customFormat="1" ht="28.5" customHeight="1" x14ac:dyDescent="0.3">
      <c r="A101" s="238"/>
      <c r="B101" s="17" t="s">
        <v>23</v>
      </c>
      <c r="C101" s="17">
        <v>20</v>
      </c>
      <c r="D101" s="18">
        <v>0</v>
      </c>
      <c r="E101" s="18">
        <v>0</v>
      </c>
      <c r="F101" s="18">
        <v>4.12</v>
      </c>
      <c r="G101" s="18">
        <v>16.559999999999999</v>
      </c>
      <c r="H101" s="17" t="s">
        <v>24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59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SUM(C100:C103)</f>
        <v>500</v>
      </c>
      <c r="D104" s="21">
        <f>SUM(D100:D103)</f>
        <v>14.51</v>
      </c>
      <c r="E104" s="21">
        <f>SUM(E100:E103)</f>
        <v>9.8999999999999986</v>
      </c>
      <c r="F104" s="21">
        <f>SUM(F100:F103)</f>
        <v>83.75</v>
      </c>
      <c r="G104" s="21">
        <f>SUM(G100:G103)</f>
        <v>482.96000000000004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488</v>
      </c>
      <c r="C107" s="17">
        <v>90</v>
      </c>
      <c r="D107" s="18">
        <v>15.07</v>
      </c>
      <c r="E107" s="18">
        <v>14.28</v>
      </c>
      <c r="F107" s="18">
        <v>5.99</v>
      </c>
      <c r="G107" s="18">
        <v>232.9</v>
      </c>
      <c r="H107" s="17" t="s">
        <v>252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121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39.279999999999994</v>
      </c>
      <c r="E111" s="21">
        <f>SUM(E105:E110)</f>
        <v>37.739999999999995</v>
      </c>
      <c r="F111" s="21">
        <f>SUM(F105:F110)</f>
        <v>96.72999999999999</v>
      </c>
      <c r="G111" s="21">
        <f>SUM(G105:G110)</f>
        <v>904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12" s="6" customFormat="1" ht="26.25" customHeight="1" x14ac:dyDescent="0.3">
      <c r="A113" s="238" t="s">
        <v>20</v>
      </c>
      <c r="B113" s="16" t="s">
        <v>42</v>
      </c>
      <c r="C113" s="17">
        <v>60</v>
      </c>
      <c r="D113" s="18">
        <v>0.7</v>
      </c>
      <c r="E113" s="18">
        <v>6</v>
      </c>
      <c r="F113" s="18">
        <v>5.4</v>
      </c>
      <c r="G113" s="18">
        <v>78.900000000000006</v>
      </c>
      <c r="H113" s="17" t="s">
        <v>334</v>
      </c>
    </row>
    <row r="114" spans="1:12" s="6" customFormat="1" ht="36.75" customHeight="1" x14ac:dyDescent="0.3">
      <c r="A114" s="238"/>
      <c r="B114" s="17" t="s">
        <v>499</v>
      </c>
      <c r="C114" s="17">
        <v>160</v>
      </c>
      <c r="D114" s="18">
        <v>7</v>
      </c>
      <c r="E114" s="18">
        <v>2</v>
      </c>
      <c r="F114" s="18">
        <v>91.7</v>
      </c>
      <c r="G114" s="18">
        <v>412.3</v>
      </c>
      <c r="H114" s="17" t="s">
        <v>341</v>
      </c>
    </row>
    <row r="115" spans="1:12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12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12" s="6" customFormat="1" ht="17.5" x14ac:dyDescent="0.3">
      <c r="A117" s="19" t="s">
        <v>29</v>
      </c>
      <c r="B117" s="19"/>
      <c r="C117" s="19">
        <f>SUM(C113:C116)</f>
        <v>500</v>
      </c>
      <c r="D117" s="21">
        <f>SUM(D113:D116)</f>
        <v>14</v>
      </c>
      <c r="E117" s="21">
        <f>SUM(E113:E116)</f>
        <v>8.6</v>
      </c>
      <c r="F117" s="21">
        <f>SUM(F113:F116)</f>
        <v>142.9</v>
      </c>
      <c r="G117" s="21">
        <f>SUM(G113:G116)</f>
        <v>705.5</v>
      </c>
      <c r="H117" s="22"/>
    </row>
    <row r="118" spans="1:12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12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12" s="6" customFormat="1" ht="18" x14ac:dyDescent="0.3">
      <c r="A120" s="238">
        <v>3</v>
      </c>
      <c r="B120" s="17" t="s">
        <v>500</v>
      </c>
      <c r="C120" s="17">
        <v>90</v>
      </c>
      <c r="D120" s="18">
        <v>12.5</v>
      </c>
      <c r="E120" s="18">
        <v>6.7</v>
      </c>
      <c r="F120" s="18">
        <v>5.7</v>
      </c>
      <c r="G120" s="18">
        <v>132.5</v>
      </c>
      <c r="H120" s="17" t="s">
        <v>385</v>
      </c>
      <c r="K120" s="6" t="s">
        <v>501</v>
      </c>
    </row>
    <row r="121" spans="1:12" s="6" customFormat="1" ht="18" x14ac:dyDescent="0.3">
      <c r="A121" s="238"/>
      <c r="B121" s="17" t="s">
        <v>502</v>
      </c>
      <c r="C121" s="17">
        <v>150</v>
      </c>
      <c r="D121" s="18">
        <v>2.9</v>
      </c>
      <c r="E121" s="18">
        <v>3.7</v>
      </c>
      <c r="F121" s="18">
        <v>22.2</v>
      </c>
      <c r="G121" s="18">
        <v>133.80000000000001</v>
      </c>
      <c r="H121" s="17" t="s">
        <v>503</v>
      </c>
    </row>
    <row r="122" spans="1:12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12" s="6" customFormat="1" ht="18" x14ac:dyDescent="0.3">
      <c r="A123" s="23"/>
      <c r="B123" s="17" t="s">
        <v>78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12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31.099999999999998</v>
      </c>
      <c r="E124" s="21">
        <f>SUM(E118:E123)</f>
        <v>20.3</v>
      </c>
      <c r="F124" s="21">
        <f>SUM(F118:F123)</f>
        <v>93.699999999999989</v>
      </c>
      <c r="G124" s="21">
        <f>SUM(G118:G123)</f>
        <v>680.30000000000007</v>
      </c>
      <c r="H124" s="22"/>
      <c r="L124" s="6" t="s">
        <v>7</v>
      </c>
    </row>
    <row r="125" spans="1:12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12" s="6" customFormat="1" ht="21.75" customHeight="1" x14ac:dyDescent="0.3">
      <c r="A126" s="238" t="s">
        <v>20</v>
      </c>
      <c r="B126" s="16" t="s">
        <v>407</v>
      </c>
      <c r="C126" s="17">
        <v>200</v>
      </c>
      <c r="D126" s="18">
        <v>6.86</v>
      </c>
      <c r="E126" s="18">
        <v>5.67</v>
      </c>
      <c r="F126" s="18">
        <v>22.32</v>
      </c>
      <c r="G126" s="18">
        <v>167.8</v>
      </c>
      <c r="H126" s="17" t="s">
        <v>466</v>
      </c>
    </row>
    <row r="127" spans="1:12" s="6" customFormat="1" ht="21.75" customHeight="1" x14ac:dyDescent="0.3">
      <c r="A127" s="238"/>
      <c r="B127" s="17" t="s">
        <v>102</v>
      </c>
      <c r="C127" s="17">
        <v>20</v>
      </c>
      <c r="D127" s="18">
        <v>4.6399999999999997</v>
      </c>
      <c r="E127" s="18">
        <v>5.9</v>
      </c>
      <c r="F127" s="18">
        <v>0</v>
      </c>
      <c r="G127" s="18">
        <v>71.7</v>
      </c>
      <c r="H127" s="17" t="s">
        <v>103</v>
      </c>
    </row>
    <row r="128" spans="1:12" s="6" customFormat="1" ht="21.75" customHeight="1" x14ac:dyDescent="0.3">
      <c r="A128" s="238"/>
      <c r="B128" s="17" t="s">
        <v>25</v>
      </c>
      <c r="C128" s="17">
        <v>40</v>
      </c>
      <c r="D128" s="18">
        <v>3.04</v>
      </c>
      <c r="E128" s="18">
        <v>0.32</v>
      </c>
      <c r="F128" s="18">
        <v>19.68</v>
      </c>
      <c r="G128" s="18">
        <v>93.8</v>
      </c>
      <c r="H128" s="17" t="s">
        <v>26</v>
      </c>
    </row>
    <row r="129" spans="1:8" s="6" customFormat="1" ht="21.75" customHeight="1" x14ac:dyDescent="0.3">
      <c r="A129" s="238"/>
      <c r="B129" s="17" t="s">
        <v>491</v>
      </c>
      <c r="C129" s="17">
        <v>200</v>
      </c>
      <c r="D129" s="18">
        <v>4.68</v>
      </c>
      <c r="E129" s="18">
        <v>3.52</v>
      </c>
      <c r="F129" s="18">
        <v>12.5</v>
      </c>
      <c r="G129" s="18">
        <v>100.4</v>
      </c>
      <c r="H129" s="17" t="s">
        <v>492</v>
      </c>
    </row>
    <row r="130" spans="1:8" s="6" customFormat="1" ht="21.75" customHeight="1" x14ac:dyDescent="0.3">
      <c r="A130" s="238"/>
      <c r="B130" s="17" t="s">
        <v>131</v>
      </c>
      <c r="C130" s="17">
        <v>100</v>
      </c>
      <c r="D130" s="18">
        <v>0.4</v>
      </c>
      <c r="E130" s="18">
        <v>0.4</v>
      </c>
      <c r="F130" s="18">
        <v>9.8000000000000007</v>
      </c>
      <c r="G130" s="18">
        <v>44.4</v>
      </c>
      <c r="H130" s="17" t="s">
        <v>26</v>
      </c>
    </row>
    <row r="131" spans="1:8" s="6" customFormat="1" ht="17.5" x14ac:dyDescent="0.3">
      <c r="A131" s="19" t="s">
        <v>29</v>
      </c>
      <c r="B131" s="19"/>
      <c r="C131" s="19">
        <f>SUM(C126:C130)</f>
        <v>560</v>
      </c>
      <c r="D131" s="21">
        <f>SUM(D126:D130)</f>
        <v>19.619999999999997</v>
      </c>
      <c r="E131" s="21">
        <f>SUM(E126:E130)</f>
        <v>15.81</v>
      </c>
      <c r="F131" s="21">
        <f>SUM(F126:F130)</f>
        <v>64.3</v>
      </c>
      <c r="G131" s="21">
        <f>SUM(G126:G130)</f>
        <v>478.1</v>
      </c>
      <c r="H131" s="22"/>
    </row>
    <row r="132" spans="1:8" s="6" customFormat="1" ht="18" x14ac:dyDescent="0.3">
      <c r="A132" s="238" t="s">
        <v>30</v>
      </c>
      <c r="B132" s="16" t="s">
        <v>42</v>
      </c>
      <c r="C132" s="17">
        <v>60</v>
      </c>
      <c r="D132" s="18">
        <v>0.9</v>
      </c>
      <c r="E132" s="18">
        <v>5.3</v>
      </c>
      <c r="F132" s="18">
        <v>5.8</v>
      </c>
      <c r="G132" s="18">
        <v>74.7</v>
      </c>
      <c r="H132" s="17" t="s">
        <v>178</v>
      </c>
    </row>
    <row r="133" spans="1:8" s="6" customFormat="1" ht="18" x14ac:dyDescent="0.3">
      <c r="A133" s="238">
        <v>2</v>
      </c>
      <c r="B133" s="17" t="s">
        <v>487</v>
      </c>
      <c r="C133" s="17">
        <v>200</v>
      </c>
      <c r="D133" s="18">
        <v>4.2</v>
      </c>
      <c r="E133" s="18">
        <v>6</v>
      </c>
      <c r="F133" s="18">
        <v>8.16</v>
      </c>
      <c r="G133" s="18">
        <v>103.2</v>
      </c>
      <c r="H133" s="17" t="s">
        <v>62</v>
      </c>
    </row>
    <row r="134" spans="1:8" s="6" customFormat="1" ht="18" x14ac:dyDescent="0.3">
      <c r="A134" s="238"/>
      <c r="B134" s="16" t="s">
        <v>504</v>
      </c>
      <c r="C134" s="17">
        <v>90</v>
      </c>
      <c r="D134" s="18">
        <v>9.6999999999999993</v>
      </c>
      <c r="E134" s="18">
        <v>12.72</v>
      </c>
      <c r="F134" s="18">
        <v>38.6</v>
      </c>
      <c r="G134" s="18">
        <v>306.89999999999998</v>
      </c>
      <c r="H134" s="17" t="s">
        <v>505</v>
      </c>
    </row>
    <row r="135" spans="1:8" s="6" customFormat="1" ht="18" x14ac:dyDescent="0.3">
      <c r="A135" s="238"/>
      <c r="B135" s="17" t="s">
        <v>52</v>
      </c>
      <c r="C135" s="17">
        <v>150</v>
      </c>
      <c r="D135" s="18">
        <v>3.6</v>
      </c>
      <c r="E135" s="18">
        <v>4.8</v>
      </c>
      <c r="F135" s="18">
        <v>36.4</v>
      </c>
      <c r="G135" s="18">
        <v>203.5</v>
      </c>
      <c r="H135" s="17" t="s">
        <v>53</v>
      </c>
    </row>
    <row r="136" spans="1:8" s="6" customFormat="1" ht="18" x14ac:dyDescent="0.3">
      <c r="A136" s="238"/>
      <c r="B136" s="17" t="s">
        <v>37</v>
      </c>
      <c r="C136" s="17">
        <v>80</v>
      </c>
      <c r="D136" s="18">
        <v>5.3</v>
      </c>
      <c r="E136" s="18">
        <v>1</v>
      </c>
      <c r="F136" s="18">
        <v>31.7</v>
      </c>
      <c r="G136" s="18">
        <v>156.5</v>
      </c>
      <c r="H136" s="17" t="s">
        <v>26</v>
      </c>
    </row>
    <row r="137" spans="1:8" s="6" customFormat="1" ht="18" x14ac:dyDescent="0.3">
      <c r="A137" s="238">
        <v>4</v>
      </c>
      <c r="B137" s="17" t="s">
        <v>98</v>
      </c>
      <c r="C137" s="17">
        <v>200</v>
      </c>
      <c r="D137" s="18">
        <v>0.1</v>
      </c>
      <c r="E137" s="18">
        <v>0</v>
      </c>
      <c r="F137" s="18">
        <v>7</v>
      </c>
      <c r="G137" s="18">
        <v>28.8</v>
      </c>
      <c r="H137" s="17" t="s">
        <v>136</v>
      </c>
    </row>
    <row r="138" spans="1:8" s="6" customFormat="1" ht="17.5" x14ac:dyDescent="0.3">
      <c r="A138" s="19" t="s">
        <v>40</v>
      </c>
      <c r="B138" s="19"/>
      <c r="C138" s="19">
        <f>SUM(C132:C137)</f>
        <v>780</v>
      </c>
      <c r="D138" s="21">
        <f>SUM(D132:D137)</f>
        <v>23.800000000000004</v>
      </c>
      <c r="E138" s="21">
        <f>SUM(E132:E137)</f>
        <v>29.820000000000004</v>
      </c>
      <c r="F138" s="21">
        <f>SUM(F132:F137)</f>
        <v>127.66000000000001</v>
      </c>
      <c r="G138" s="21">
        <f>SUM(G132:G137)</f>
        <v>873.59999999999991</v>
      </c>
      <c r="H138" s="22"/>
    </row>
    <row r="139" spans="1:8" s="6" customFormat="1" ht="17.5" x14ac:dyDescent="0.3">
      <c r="A139" s="240" t="s">
        <v>142</v>
      </c>
      <c r="B139" s="240"/>
      <c r="C139" s="36">
        <f>(C131+C117+C104+C92+C80+C66+C53+C41+C28+C16)/10</f>
        <v>512</v>
      </c>
      <c r="D139" s="66">
        <f>(D131+D117+D104+D92+D80+D66+D53+D41+D28+D16)/10</f>
        <v>22.423999999999999</v>
      </c>
      <c r="E139" s="66">
        <f>(E131+E117+E104+E92+E80+E66+E53+E41+E28+E16)/10</f>
        <v>19.251999999999999</v>
      </c>
      <c r="F139" s="66">
        <f>(F131+F117+F104+F92+F80+F66+F53+F41+F28+F16)/10</f>
        <v>80.548000000000002</v>
      </c>
      <c r="G139" s="66">
        <f>(G131+G117+G104+G92+G80+G66+G53+G41+G28+G16)/10</f>
        <v>571.49099999999987</v>
      </c>
      <c r="H139" s="22"/>
    </row>
    <row r="140" spans="1:8" s="6" customFormat="1" ht="17.5" x14ac:dyDescent="0.3">
      <c r="A140" s="240" t="s">
        <v>143</v>
      </c>
      <c r="B140" s="240"/>
      <c r="C140" s="36">
        <f>(C138+C124+C111+C98+C87+C73+C60+C47+C35+C23)/10</f>
        <v>781</v>
      </c>
      <c r="D140" s="66">
        <f>(D138+D124+D111+D98+D87+D73+D60+D47+D35+D23)/10</f>
        <v>36.303000000000004</v>
      </c>
      <c r="E140" s="66">
        <f>(E138+E124+E111+E98+E87+E73+E60+E47+E35+E23)/10</f>
        <v>27.774999999999999</v>
      </c>
      <c r="F140" s="66">
        <f>(F138+F124+F111+F98+F87+F73+F60+F47+F35+F23)/10</f>
        <v>98.222999999999999</v>
      </c>
      <c r="G140" s="66">
        <f>(G138+G124+G111+G98+G87+G73+G60+G47+G35+G23)/10</f>
        <v>796.68000000000006</v>
      </c>
      <c r="H140" s="22"/>
    </row>
    <row r="141" spans="1:8" s="6" customFormat="1" ht="17.5" x14ac:dyDescent="0.3">
      <c r="A141" s="240" t="s">
        <v>144</v>
      </c>
      <c r="B141" s="240"/>
      <c r="C141" s="36">
        <f>C139+C140</f>
        <v>1293</v>
      </c>
      <c r="D141" s="66">
        <f>D139+D140</f>
        <v>58.727000000000004</v>
      </c>
      <c r="E141" s="66">
        <f>E139+E140</f>
        <v>47.027000000000001</v>
      </c>
      <c r="F141" s="66">
        <f>F139+F140</f>
        <v>178.77100000000002</v>
      </c>
      <c r="G141" s="66">
        <f>G139+G140</f>
        <v>1368.1709999999998</v>
      </c>
      <c r="H141" s="22"/>
    </row>
    <row r="142" spans="1:8" s="6" customFormat="1" ht="17.5" x14ac:dyDescent="0.3">
      <c r="A142" s="38" t="s">
        <v>145</v>
      </c>
      <c r="B142" s="39"/>
      <c r="C142" s="40"/>
      <c r="D142" s="41"/>
      <c r="E142" s="41"/>
      <c r="F142" s="41"/>
      <c r="G142" s="41"/>
      <c r="H142" s="42"/>
    </row>
    <row r="143" spans="1:8" s="6" customFormat="1" ht="25.5" customHeight="1" x14ac:dyDescent="0.3">
      <c r="A143" s="241" t="s">
        <v>146</v>
      </c>
      <c r="B143" s="241"/>
      <c r="C143" s="241"/>
      <c r="D143" s="241"/>
      <c r="E143" s="241"/>
      <c r="F143" s="241"/>
      <c r="G143" s="241"/>
      <c r="H143" s="43"/>
    </row>
    <row r="144" spans="1:8" s="6" customFormat="1" ht="26.25" customHeight="1" x14ac:dyDescent="0.3">
      <c r="A144" s="241" t="s">
        <v>147</v>
      </c>
      <c r="B144" s="241"/>
      <c r="C144" s="241"/>
      <c r="D144" s="241"/>
      <c r="E144" s="241"/>
      <c r="F144" s="241"/>
      <c r="G144" s="241"/>
      <c r="H144" s="241"/>
    </row>
    <row r="145" spans="1:8" s="6" customFormat="1" ht="22.5" customHeight="1" x14ac:dyDescent="0.3">
      <c r="A145" s="242" t="s">
        <v>148</v>
      </c>
      <c r="B145" s="242"/>
      <c r="C145" s="242"/>
      <c r="D145" s="242"/>
      <c r="E145" s="242"/>
      <c r="F145" s="242"/>
      <c r="G145" s="242"/>
      <c r="H145" s="44"/>
    </row>
    <row r="146" spans="1:8" s="6" customFormat="1" ht="31.5" customHeight="1" x14ac:dyDescent="0.3">
      <c r="A146" s="241" t="s">
        <v>149</v>
      </c>
      <c r="B146" s="241"/>
      <c r="C146" s="241"/>
      <c r="D146" s="241"/>
      <c r="E146" s="241"/>
      <c r="F146" s="241"/>
      <c r="G146" s="241"/>
      <c r="H146" s="241"/>
    </row>
    <row r="147" spans="1:8" s="6" customFormat="1" ht="31.5" customHeight="1" x14ac:dyDescent="0.3">
      <c r="A147" s="241" t="s">
        <v>471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505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776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7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G145"/>
    <mergeCell ref="A146:H146"/>
    <mergeCell ref="A147:H147"/>
    <mergeCell ref="A149:H149"/>
    <mergeCell ref="A150:H150"/>
    <mergeCell ref="A139:B139"/>
    <mergeCell ref="A140:B140"/>
    <mergeCell ref="A141:B141"/>
    <mergeCell ref="A143:G143"/>
    <mergeCell ref="A144:H144"/>
    <mergeCell ref="A105:A109"/>
    <mergeCell ref="A113:A116"/>
    <mergeCell ref="A118:A122"/>
    <mergeCell ref="A126:A130"/>
    <mergeCell ref="A132:A137"/>
    <mergeCell ref="A76:A79"/>
    <mergeCell ref="A81:A86"/>
    <mergeCell ref="A89:A91"/>
    <mergeCell ref="A93:A97"/>
    <mergeCell ref="A100:A103"/>
    <mergeCell ref="A42:A44"/>
    <mergeCell ref="A49:A52"/>
    <mergeCell ref="A54:A59"/>
    <mergeCell ref="A62:A65"/>
    <mergeCell ref="A67:A71"/>
    <mergeCell ref="A12:A15"/>
    <mergeCell ref="A17:A22"/>
    <mergeCell ref="A25:A27"/>
    <mergeCell ref="A29:A34"/>
    <mergeCell ref="A37:A40"/>
    <mergeCell ref="A6:H6"/>
    <mergeCell ref="A8:A9"/>
    <mergeCell ref="B8:B9"/>
    <mergeCell ref="C8:C9"/>
    <mergeCell ref="D8:F8"/>
    <mergeCell ref="G8:G9"/>
    <mergeCell ref="H8:H9"/>
    <mergeCell ref="A1:D1"/>
    <mergeCell ref="A2:B2"/>
    <mergeCell ref="G2:H2"/>
    <mergeCell ref="A3:B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94"/>
  <sheetViews>
    <sheetView zoomScale="64" zoomScaleNormal="64" workbookViewId="0"/>
  </sheetViews>
  <sheetFormatPr defaultColWidth="11.5429687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9" max="201" width="9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</cols>
  <sheetData>
    <row r="1" spans="1:209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209" ht="25.5" customHeight="1" x14ac:dyDescent="0.35">
      <c r="A2" s="233" t="s">
        <v>506</v>
      </c>
      <c r="B2" s="233"/>
      <c r="C2" s="2"/>
      <c r="D2" s="2"/>
      <c r="E2" s="3"/>
      <c r="F2" s="3"/>
      <c r="G2" s="233" t="s">
        <v>3</v>
      </c>
      <c r="H2" s="233"/>
    </row>
    <row r="3" spans="1:209" ht="16.5" customHeight="1" x14ac:dyDescent="0.35">
      <c r="A3" s="233" t="s">
        <v>507</v>
      </c>
      <c r="B3" s="233"/>
      <c r="C3" s="2"/>
      <c r="D3" s="2"/>
      <c r="E3" s="3"/>
      <c r="F3" s="3"/>
      <c r="G3" s="234" t="s">
        <v>5</v>
      </c>
      <c r="H3" s="234"/>
    </row>
    <row r="4" spans="1:209" ht="15.5" x14ac:dyDescent="0.35">
      <c r="D4" s="4"/>
      <c r="E4" s="4"/>
    </row>
    <row r="5" spans="1:209" ht="15.5" x14ac:dyDescent="0.35">
      <c r="A5" s="4"/>
      <c r="B5" s="4"/>
      <c r="C5" s="4"/>
      <c r="D5" s="5"/>
      <c r="E5" s="5"/>
      <c r="F5" s="5"/>
      <c r="G5" s="5"/>
    </row>
    <row r="6" spans="1:209" ht="39" customHeight="1" x14ac:dyDescent="0.35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</row>
    <row r="7" spans="1:209" x14ac:dyDescent="0.35">
      <c r="A7" s="6"/>
      <c r="B7" s="7"/>
      <c r="C7" s="8"/>
      <c r="D7" s="6"/>
      <c r="E7" s="6"/>
      <c r="F7" s="6"/>
      <c r="G7" s="6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</row>
    <row r="8" spans="1:209" ht="17.149999999999999" customHeight="1" x14ac:dyDescent="0.35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</row>
    <row r="9" spans="1:209" ht="44.25" customHeight="1" x14ac:dyDescent="0.35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</row>
    <row r="10" spans="1:209" ht="18" x14ac:dyDescent="0.4">
      <c r="A10" s="10" t="s">
        <v>18</v>
      </c>
      <c r="B10" s="110"/>
      <c r="C10" s="111"/>
      <c r="D10" s="111"/>
      <c r="E10" s="111"/>
      <c r="F10" s="111"/>
      <c r="G10" s="111"/>
      <c r="H10" s="1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</row>
    <row r="11" spans="1:209" ht="18" x14ac:dyDescent="0.4">
      <c r="A11" s="13" t="s">
        <v>19</v>
      </c>
      <c r="B11" s="112"/>
      <c r="C11" s="113"/>
      <c r="D11" s="113"/>
      <c r="E11" s="113"/>
      <c r="F11" s="113"/>
      <c r="G11" s="113"/>
      <c r="H11" s="1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</row>
    <row r="12" spans="1:209" ht="18.75" customHeight="1" x14ac:dyDescent="0.35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101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</row>
    <row r="13" spans="1:209" ht="18.75" customHeight="1" x14ac:dyDescent="0.35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</row>
    <row r="14" spans="1:209" ht="18.75" customHeight="1" x14ac:dyDescent="0.35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</row>
    <row r="15" spans="1:209" ht="18.75" customHeight="1" x14ac:dyDescent="0.35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</row>
    <row r="16" spans="1:209" ht="18" x14ac:dyDescent="0.35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</row>
    <row r="17" spans="1:209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</row>
    <row r="18" spans="1:209" ht="26.25" customHeight="1" x14ac:dyDescent="0.35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</row>
    <row r="19" spans="1:209" ht="38.25" customHeight="1" x14ac:dyDescent="0.35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</row>
    <row r="20" spans="1:209" ht="20.25" customHeight="1" x14ac:dyDescent="0.35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</row>
    <row r="21" spans="1:209" ht="20.25" customHeight="1" x14ac:dyDescent="0.35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</row>
    <row r="22" spans="1:209" ht="20.25" customHeight="1" x14ac:dyDescent="0.35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</row>
    <row r="23" spans="1:209" ht="18" x14ac:dyDescent="0.35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</row>
    <row r="24" spans="1:209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</row>
    <row r="25" spans="1:209" ht="18" x14ac:dyDescent="0.4">
      <c r="A25" s="13" t="s">
        <v>41</v>
      </c>
      <c r="B25" s="24"/>
      <c r="C25" s="25"/>
      <c r="D25" s="26"/>
      <c r="E25" s="26"/>
      <c r="F25" s="26"/>
      <c r="G25" s="26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</row>
    <row r="26" spans="1:209" ht="18" x14ac:dyDescent="0.35">
      <c r="A26" s="238" t="s">
        <v>20</v>
      </c>
      <c r="B26" s="16" t="s">
        <v>42</v>
      </c>
      <c r="C26" s="17">
        <v>60</v>
      </c>
      <c r="D26" s="18">
        <v>0.99</v>
      </c>
      <c r="E26" s="18">
        <v>6.05</v>
      </c>
      <c r="F26" s="18">
        <v>5.78</v>
      </c>
      <c r="G26" s="18">
        <v>81.5</v>
      </c>
      <c r="H26" s="17" t="s">
        <v>328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</row>
    <row r="27" spans="1:209" ht="18" x14ac:dyDescent="0.35">
      <c r="A27" s="238"/>
      <c r="B27" s="17" t="s">
        <v>329</v>
      </c>
      <c r="C27" s="17">
        <v>150</v>
      </c>
      <c r="D27" s="18">
        <v>7.91</v>
      </c>
      <c r="E27" s="18">
        <v>6.82</v>
      </c>
      <c r="F27" s="18">
        <v>28.65</v>
      </c>
      <c r="G27" s="18">
        <v>207.7</v>
      </c>
      <c r="H27" s="17" t="s">
        <v>330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</row>
    <row r="28" spans="1:209" ht="18" x14ac:dyDescent="0.35">
      <c r="A28" s="238"/>
      <c r="B28" s="17" t="s">
        <v>331</v>
      </c>
      <c r="C28" s="17">
        <v>40</v>
      </c>
      <c r="D28" s="18">
        <v>4.8</v>
      </c>
      <c r="E28" s="18">
        <v>4</v>
      </c>
      <c r="F28" s="18">
        <v>0.3</v>
      </c>
      <c r="G28" s="18">
        <v>56.6</v>
      </c>
      <c r="H28" s="17" t="s">
        <v>332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</row>
    <row r="29" spans="1:209" ht="18" x14ac:dyDescent="0.35">
      <c r="A29" s="238">
        <v>4</v>
      </c>
      <c r="B29" s="17" t="s">
        <v>25</v>
      </c>
      <c r="C29" s="17">
        <v>60</v>
      </c>
      <c r="D29" s="18">
        <v>4.5599999999999996</v>
      </c>
      <c r="E29" s="18">
        <v>0.48</v>
      </c>
      <c r="F29" s="18">
        <v>29.52</v>
      </c>
      <c r="G29" s="18">
        <v>140.6</v>
      </c>
      <c r="H29" s="17" t="s">
        <v>26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</row>
    <row r="30" spans="1:209" ht="18" x14ac:dyDescent="0.35">
      <c r="A30" s="238"/>
      <c r="B30" s="17" t="s">
        <v>46</v>
      </c>
      <c r="C30" s="17">
        <v>200</v>
      </c>
      <c r="D30" s="18">
        <v>0.2</v>
      </c>
      <c r="E30" s="18">
        <v>0.1</v>
      </c>
      <c r="F30" s="18">
        <v>6.6</v>
      </c>
      <c r="G30" s="18">
        <v>27.9</v>
      </c>
      <c r="H30" s="17" t="s">
        <v>47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</row>
    <row r="31" spans="1:209" ht="18" x14ac:dyDescent="0.4">
      <c r="A31" s="19" t="s">
        <v>29</v>
      </c>
      <c r="B31" s="20"/>
      <c r="C31" s="19">
        <v>540</v>
      </c>
      <c r="D31" s="21">
        <f>SUM(D26:D30)</f>
        <v>18.459999999999997</v>
      </c>
      <c r="E31" s="21">
        <f>SUM(E26:E30)</f>
        <v>17.450000000000003</v>
      </c>
      <c r="F31" s="21">
        <f>SUM(F26:F30)</f>
        <v>70.849999999999994</v>
      </c>
      <c r="G31" s="21">
        <f>SUM(G26:G30)</f>
        <v>514.29999999999995</v>
      </c>
      <c r="H31" s="2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</row>
    <row r="32" spans="1:209" ht="18" x14ac:dyDescent="0.35">
      <c r="A32" s="238" t="s">
        <v>30</v>
      </c>
      <c r="B32" s="16" t="s">
        <v>42</v>
      </c>
      <c r="C32" s="17">
        <v>60</v>
      </c>
      <c r="D32" s="18">
        <v>1.5</v>
      </c>
      <c r="E32" s="18">
        <v>6.1</v>
      </c>
      <c r="F32" s="18">
        <v>6.2</v>
      </c>
      <c r="G32" s="18">
        <v>85.8</v>
      </c>
      <c r="H32" s="17" t="s">
        <v>166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</row>
    <row r="33" spans="1:209" ht="24" customHeight="1" x14ac:dyDescent="0.35">
      <c r="A33" s="238">
        <v>2</v>
      </c>
      <c r="B33" s="17" t="s">
        <v>48</v>
      </c>
      <c r="C33" s="17">
        <v>200</v>
      </c>
      <c r="D33" s="18">
        <v>14</v>
      </c>
      <c r="E33" s="18">
        <v>6.1</v>
      </c>
      <c r="F33" s="18">
        <v>9.1</v>
      </c>
      <c r="G33" s="18">
        <v>147.1</v>
      </c>
      <c r="H33" s="17" t="s">
        <v>167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</row>
    <row r="34" spans="1:209" ht="24" customHeight="1" x14ac:dyDescent="0.35">
      <c r="A34" s="238"/>
      <c r="B34" s="17" t="s">
        <v>50</v>
      </c>
      <c r="C34" s="17">
        <v>90</v>
      </c>
      <c r="D34" s="18">
        <v>15.07</v>
      </c>
      <c r="E34" s="18">
        <v>14.28</v>
      </c>
      <c r="F34" s="18">
        <v>5.99</v>
      </c>
      <c r="G34" s="18">
        <v>232.9</v>
      </c>
      <c r="H34" s="27" t="s">
        <v>51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</row>
    <row r="35" spans="1:209" ht="18" x14ac:dyDescent="0.35">
      <c r="A35" s="238">
        <v>3</v>
      </c>
      <c r="B35" s="17" t="s">
        <v>52</v>
      </c>
      <c r="C35" s="17">
        <v>150</v>
      </c>
      <c r="D35" s="18">
        <v>3.6</v>
      </c>
      <c r="E35" s="18">
        <v>4.8</v>
      </c>
      <c r="F35" s="18">
        <v>36.4</v>
      </c>
      <c r="G35" s="18">
        <v>203.5</v>
      </c>
      <c r="H35" s="17" t="s">
        <v>53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</row>
    <row r="36" spans="1:209" ht="18" x14ac:dyDescent="0.35">
      <c r="A36" s="238">
        <v>4</v>
      </c>
      <c r="B36" s="17" t="s">
        <v>37</v>
      </c>
      <c r="C36" s="17">
        <v>80</v>
      </c>
      <c r="D36" s="18">
        <v>5.3</v>
      </c>
      <c r="E36" s="18">
        <v>1</v>
      </c>
      <c r="F36" s="18">
        <v>31.7</v>
      </c>
      <c r="G36" s="18">
        <v>156.5</v>
      </c>
      <c r="H36" s="17" t="s">
        <v>26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</row>
    <row r="37" spans="1:209" ht="18" x14ac:dyDescent="0.35">
      <c r="A37" s="238">
        <v>5</v>
      </c>
      <c r="B37" s="17" t="s">
        <v>54</v>
      </c>
      <c r="C37" s="17">
        <v>200</v>
      </c>
      <c r="D37" s="18">
        <v>0.4</v>
      </c>
      <c r="E37" s="18">
        <v>0</v>
      </c>
      <c r="F37" s="18">
        <v>19.8</v>
      </c>
      <c r="G37" s="18">
        <v>80.8</v>
      </c>
      <c r="H37" s="17" t="s">
        <v>55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</row>
    <row r="38" spans="1:209" ht="18" x14ac:dyDescent="0.4">
      <c r="A38" s="19" t="s">
        <v>40</v>
      </c>
      <c r="B38" s="20"/>
      <c r="C38" s="19">
        <f>SUM(C32:C37)</f>
        <v>780</v>
      </c>
      <c r="D38" s="21">
        <f>SUM(D32:D37)</f>
        <v>39.869999999999997</v>
      </c>
      <c r="E38" s="21">
        <f>SUM(E32:E37)</f>
        <v>32.28</v>
      </c>
      <c r="F38" s="21">
        <f>SUM(F32:F37)</f>
        <v>109.19</v>
      </c>
      <c r="G38" s="21">
        <f>SUM(G32:G37)</f>
        <v>906.59999999999991</v>
      </c>
      <c r="H38" s="22"/>
      <c r="I38" s="6"/>
      <c r="J38" s="6"/>
      <c r="K38" s="6" t="s">
        <v>207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</row>
    <row r="39" spans="1:209" ht="18" x14ac:dyDescent="0.4">
      <c r="A39" s="13" t="s">
        <v>56</v>
      </c>
      <c r="B39" s="24"/>
      <c r="C39" s="25"/>
      <c r="D39" s="26"/>
      <c r="E39" s="26"/>
      <c r="F39" s="26"/>
      <c r="G39" s="26"/>
      <c r="H39" s="2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</row>
    <row r="40" spans="1:209" ht="27.75" customHeight="1" x14ac:dyDescent="0.35">
      <c r="A40" s="238" t="s">
        <v>20</v>
      </c>
      <c r="B40" s="16" t="s">
        <v>21</v>
      </c>
      <c r="C40" s="17">
        <v>180</v>
      </c>
      <c r="D40" s="18">
        <v>7.5</v>
      </c>
      <c r="E40" s="18">
        <v>9.1</v>
      </c>
      <c r="F40" s="18">
        <v>33.9</v>
      </c>
      <c r="G40" s="18">
        <v>247.4</v>
      </c>
      <c r="H40" s="17" t="s">
        <v>333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</row>
    <row r="41" spans="1:209" ht="18" x14ac:dyDescent="0.35">
      <c r="A41" s="238"/>
      <c r="B41" s="17" t="s">
        <v>58</v>
      </c>
      <c r="C41" s="17">
        <v>50</v>
      </c>
      <c r="D41" s="18">
        <v>4</v>
      </c>
      <c r="E41" s="18">
        <v>7</v>
      </c>
      <c r="F41" s="18">
        <v>28</v>
      </c>
      <c r="G41" s="18">
        <v>191</v>
      </c>
      <c r="H41" s="17" t="s">
        <v>26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</row>
    <row r="42" spans="1:209" ht="18" x14ac:dyDescent="0.35">
      <c r="A42" s="238">
        <v>2</v>
      </c>
      <c r="B42" s="17" t="s">
        <v>25</v>
      </c>
      <c r="C42" s="17">
        <v>80</v>
      </c>
      <c r="D42" s="18">
        <v>6.1</v>
      </c>
      <c r="E42" s="18">
        <v>0.6</v>
      </c>
      <c r="F42" s="18">
        <v>39.4</v>
      </c>
      <c r="G42" s="18">
        <v>187.5</v>
      </c>
      <c r="H42" s="17" t="s">
        <v>26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</row>
    <row r="43" spans="1:209" ht="18" x14ac:dyDescent="0.35">
      <c r="A43" s="238"/>
      <c r="B43" s="17" t="s">
        <v>59</v>
      </c>
      <c r="C43" s="17">
        <v>200</v>
      </c>
      <c r="D43" s="18">
        <v>0.31</v>
      </c>
      <c r="E43" s="18">
        <v>0.1</v>
      </c>
      <c r="F43" s="18">
        <v>1.63</v>
      </c>
      <c r="G43" s="18">
        <v>8.6</v>
      </c>
      <c r="H43" s="17" t="s">
        <v>60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</row>
    <row r="44" spans="1:209" ht="18.5" x14ac:dyDescent="0.45">
      <c r="A44" s="19" t="s">
        <v>29</v>
      </c>
      <c r="B44" s="28"/>
      <c r="C44" s="19">
        <f>SUM(C40:C43)</f>
        <v>510</v>
      </c>
      <c r="D44" s="21">
        <f>SUM(D40:D43)</f>
        <v>17.91</v>
      </c>
      <c r="E44" s="21">
        <f>SUM(E40:E43)</f>
        <v>16.800000000000004</v>
      </c>
      <c r="F44" s="21">
        <f>SUM(F40:F43)</f>
        <v>102.92999999999999</v>
      </c>
      <c r="G44" s="21">
        <f>SUM(G40:G43)</f>
        <v>634.5</v>
      </c>
      <c r="H44" s="2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</row>
    <row r="45" spans="1:209" ht="21" customHeight="1" x14ac:dyDescent="0.35">
      <c r="A45" s="238" t="s">
        <v>30</v>
      </c>
      <c r="B45" s="16" t="s">
        <v>42</v>
      </c>
      <c r="C45" s="17">
        <v>60</v>
      </c>
      <c r="D45" s="18">
        <v>3.1</v>
      </c>
      <c r="E45" s="18">
        <v>8.1999999999999993</v>
      </c>
      <c r="F45" s="18">
        <v>6.1</v>
      </c>
      <c r="G45" s="18">
        <v>110.6</v>
      </c>
      <c r="H45" s="17" t="s">
        <v>81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</row>
    <row r="46" spans="1:209" ht="21" customHeight="1" x14ac:dyDescent="0.35">
      <c r="A46" s="238">
        <v>2</v>
      </c>
      <c r="B46" s="17" t="s">
        <v>175</v>
      </c>
      <c r="C46" s="17">
        <v>200</v>
      </c>
      <c r="D46" s="18">
        <v>4.2</v>
      </c>
      <c r="E46" s="18">
        <v>6</v>
      </c>
      <c r="F46" s="18">
        <v>8.16</v>
      </c>
      <c r="G46" s="18">
        <v>103.2</v>
      </c>
      <c r="H46" s="17" t="s">
        <v>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</row>
    <row r="47" spans="1:209" ht="21" customHeight="1" x14ac:dyDescent="0.35">
      <c r="A47" s="238"/>
      <c r="B47" s="17" t="s">
        <v>251</v>
      </c>
      <c r="C47" s="17">
        <v>90</v>
      </c>
      <c r="D47" s="18">
        <v>21.2</v>
      </c>
      <c r="E47" s="18">
        <v>9.5</v>
      </c>
      <c r="F47" s="18">
        <v>12.7</v>
      </c>
      <c r="G47" s="18">
        <v>220.9</v>
      </c>
      <c r="H47" s="17" t="s">
        <v>252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</row>
    <row r="48" spans="1:209" ht="21" customHeight="1" x14ac:dyDescent="0.35">
      <c r="A48" s="238">
        <v>3</v>
      </c>
      <c r="B48" s="17" t="s">
        <v>64</v>
      </c>
      <c r="C48" s="17">
        <v>150</v>
      </c>
      <c r="D48" s="18">
        <v>3.1</v>
      </c>
      <c r="E48" s="18">
        <v>5.3</v>
      </c>
      <c r="F48" s="18">
        <v>19.8</v>
      </c>
      <c r="G48" s="18">
        <v>139.4</v>
      </c>
      <c r="H48" s="17" t="s">
        <v>65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</row>
    <row r="49" spans="1:209" ht="21" customHeight="1" x14ac:dyDescent="0.35">
      <c r="A49" s="23"/>
      <c r="B49" s="17" t="s">
        <v>37</v>
      </c>
      <c r="C49" s="17">
        <v>80</v>
      </c>
      <c r="D49" s="18">
        <v>5.3</v>
      </c>
      <c r="E49" s="18">
        <v>1</v>
      </c>
      <c r="F49" s="18">
        <v>31.7</v>
      </c>
      <c r="G49" s="18">
        <v>156.5</v>
      </c>
      <c r="H49" s="17" t="s">
        <v>26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</row>
    <row r="50" spans="1:209" ht="21" customHeight="1" x14ac:dyDescent="0.35">
      <c r="A50" s="23"/>
      <c r="B50" s="17" t="s">
        <v>66</v>
      </c>
      <c r="C50" s="17">
        <v>200</v>
      </c>
      <c r="D50" s="18">
        <v>0.6</v>
      </c>
      <c r="E50" s="18">
        <v>0.2</v>
      </c>
      <c r="F50" s="18">
        <v>15.1</v>
      </c>
      <c r="G50" s="18">
        <v>65.400000000000006</v>
      </c>
      <c r="H50" s="17" t="s">
        <v>67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</row>
    <row r="51" spans="1:209" ht="18.5" x14ac:dyDescent="0.45">
      <c r="A51" s="19" t="s">
        <v>40</v>
      </c>
      <c r="B51" s="28"/>
      <c r="C51" s="19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</row>
    <row r="52" spans="1:209" ht="18" x14ac:dyDescent="0.4">
      <c r="A52" s="13" t="s">
        <v>68</v>
      </c>
      <c r="B52" s="24"/>
      <c r="C52" s="25"/>
      <c r="D52" s="26"/>
      <c r="E52" s="26"/>
      <c r="F52" s="26"/>
      <c r="G52" s="26"/>
      <c r="H52" s="2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</row>
    <row r="53" spans="1:209" ht="27" customHeight="1" x14ac:dyDescent="0.35">
      <c r="A53" s="238" t="s">
        <v>20</v>
      </c>
      <c r="B53" s="16" t="s">
        <v>42</v>
      </c>
      <c r="C53" s="17">
        <v>60</v>
      </c>
      <c r="D53" s="18">
        <v>0.7</v>
      </c>
      <c r="E53" s="18">
        <v>6</v>
      </c>
      <c r="F53" s="18">
        <v>5.4</v>
      </c>
      <c r="G53" s="18">
        <v>78.900000000000006</v>
      </c>
      <c r="H53" s="17" t="s">
        <v>334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</row>
    <row r="54" spans="1:209" ht="36" x14ac:dyDescent="0.35">
      <c r="A54" s="238">
        <v>2</v>
      </c>
      <c r="B54" s="17" t="s">
        <v>508</v>
      </c>
      <c r="C54" s="17">
        <v>160</v>
      </c>
      <c r="D54" s="18">
        <v>21.9</v>
      </c>
      <c r="E54" s="18">
        <v>7.8</v>
      </c>
      <c r="F54" s="18">
        <v>41</v>
      </c>
      <c r="G54" s="18">
        <v>322.5</v>
      </c>
      <c r="H54" s="17" t="s">
        <v>336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</row>
    <row r="55" spans="1:209" ht="18" x14ac:dyDescent="0.35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</row>
    <row r="56" spans="1:209" ht="18" x14ac:dyDescent="0.35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</row>
    <row r="57" spans="1:209" ht="18.5" x14ac:dyDescent="0.45">
      <c r="A57" s="19" t="s">
        <v>29</v>
      </c>
      <c r="B57" s="28"/>
      <c r="C57" s="19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</row>
    <row r="58" spans="1:209" ht="18" x14ac:dyDescent="0.35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</row>
    <row r="59" spans="1:209" ht="18" x14ac:dyDescent="0.35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  <c r="I59" s="6"/>
      <c r="J59" s="6"/>
      <c r="K59" s="6"/>
      <c r="L59" s="6"/>
      <c r="M59" s="6" t="s">
        <v>7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</row>
    <row r="60" spans="1:209" ht="18" x14ac:dyDescent="0.35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</row>
    <row r="61" spans="1:209" ht="18" x14ac:dyDescent="0.35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</row>
    <row r="62" spans="1:209" ht="18" x14ac:dyDescent="0.35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</row>
    <row r="63" spans="1:209" ht="18" x14ac:dyDescent="0.35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</row>
    <row r="64" spans="1:209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</row>
    <row r="65" spans="1:209" ht="18" x14ac:dyDescent="0.4">
      <c r="A65" s="13" t="s">
        <v>80</v>
      </c>
      <c r="B65" s="24"/>
      <c r="C65" s="25"/>
      <c r="D65" s="26"/>
      <c r="E65" s="26"/>
      <c r="F65" s="26"/>
      <c r="G65" s="26"/>
      <c r="H65" s="2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</row>
    <row r="66" spans="1:209" ht="18" x14ac:dyDescent="0.35">
      <c r="A66" s="238" t="s">
        <v>20</v>
      </c>
      <c r="B66" s="16" t="s">
        <v>509</v>
      </c>
      <c r="C66" s="17">
        <v>200</v>
      </c>
      <c r="D66" s="18">
        <v>2.35</v>
      </c>
      <c r="E66" s="18">
        <v>5.37</v>
      </c>
      <c r="F66" s="18">
        <v>33.97</v>
      </c>
      <c r="G66" s="18">
        <v>193.33</v>
      </c>
      <c r="H66" s="17" t="s">
        <v>510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</row>
    <row r="67" spans="1:209" ht="18" x14ac:dyDescent="0.35">
      <c r="A67" s="238">
        <v>2</v>
      </c>
      <c r="B67" s="17" t="s">
        <v>90</v>
      </c>
      <c r="C67" s="17">
        <v>20</v>
      </c>
      <c r="D67" s="18">
        <v>0.2</v>
      </c>
      <c r="E67" s="18">
        <v>14.5</v>
      </c>
      <c r="F67" s="18">
        <v>0.3</v>
      </c>
      <c r="G67" s="18">
        <v>132.19999999999999</v>
      </c>
      <c r="H67" s="17" t="s">
        <v>91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</row>
    <row r="68" spans="1:209" ht="18" x14ac:dyDescent="0.35">
      <c r="A68" s="238"/>
      <c r="B68" s="17" t="s">
        <v>25</v>
      </c>
      <c r="C68" s="17">
        <v>80</v>
      </c>
      <c r="D68" s="18">
        <v>6.1</v>
      </c>
      <c r="E68" s="18">
        <v>0.6</v>
      </c>
      <c r="F68" s="18">
        <v>39.4</v>
      </c>
      <c r="G68" s="18">
        <v>187.5</v>
      </c>
      <c r="H68" s="17" t="s">
        <v>26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</row>
    <row r="69" spans="1:209" ht="18" x14ac:dyDescent="0.35">
      <c r="A69" s="238"/>
      <c r="B69" s="17" t="s">
        <v>46</v>
      </c>
      <c r="C69" s="17">
        <v>200</v>
      </c>
      <c r="D69" s="18">
        <v>0.2</v>
      </c>
      <c r="E69" s="18">
        <v>0.1</v>
      </c>
      <c r="F69" s="18">
        <v>6.6</v>
      </c>
      <c r="G69" s="18">
        <v>27.9</v>
      </c>
      <c r="H69" s="17" t="s">
        <v>47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</row>
    <row r="70" spans="1:209" ht="17.5" x14ac:dyDescent="0.35">
      <c r="A70" s="19" t="s">
        <v>29</v>
      </c>
      <c r="B70" s="19"/>
      <c r="C70" s="19">
        <f>SUM(C66:C69)</f>
        <v>500</v>
      </c>
      <c r="D70" s="21">
        <f>SUM(D66:D69)</f>
        <v>8.85</v>
      </c>
      <c r="E70" s="21">
        <f>SUM(E66:E69)</f>
        <v>20.570000000000004</v>
      </c>
      <c r="F70" s="21">
        <f>SUM(F66:F69)</f>
        <v>80.269999999999982</v>
      </c>
      <c r="G70" s="21">
        <f>SUM(G66:G69)</f>
        <v>540.92999999999995</v>
      </c>
      <c r="H70" s="2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</row>
    <row r="71" spans="1:209" ht="18" x14ac:dyDescent="0.35">
      <c r="A71" s="238" t="s">
        <v>30</v>
      </c>
      <c r="B71" s="16" t="s">
        <v>42</v>
      </c>
      <c r="C71" s="17">
        <v>60</v>
      </c>
      <c r="D71" s="18">
        <v>1.2</v>
      </c>
      <c r="E71" s="18">
        <v>0.2</v>
      </c>
      <c r="F71" s="18">
        <v>6.1</v>
      </c>
      <c r="G71" s="18">
        <v>31.3</v>
      </c>
      <c r="H71" s="17" t="s">
        <v>182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</row>
    <row r="72" spans="1:209" ht="18" x14ac:dyDescent="0.35">
      <c r="A72" s="238">
        <v>2</v>
      </c>
      <c r="B72" s="17" t="s">
        <v>183</v>
      </c>
      <c r="C72" s="17">
        <v>200</v>
      </c>
      <c r="D72" s="18">
        <v>7.55</v>
      </c>
      <c r="E72" s="18">
        <v>8.1</v>
      </c>
      <c r="F72" s="18">
        <v>13.74</v>
      </c>
      <c r="G72" s="18">
        <v>157.6</v>
      </c>
      <c r="H72" s="17" t="s">
        <v>84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</row>
    <row r="73" spans="1:209" ht="18" x14ac:dyDescent="0.35">
      <c r="A73" s="238">
        <v>3</v>
      </c>
      <c r="B73" s="17" t="s">
        <v>85</v>
      </c>
      <c r="C73" s="17">
        <v>90</v>
      </c>
      <c r="D73" s="18">
        <v>13.5</v>
      </c>
      <c r="E73" s="18">
        <v>14.5</v>
      </c>
      <c r="F73" s="18">
        <v>2.2999999999999998</v>
      </c>
      <c r="G73" s="18">
        <v>194</v>
      </c>
      <c r="H73" s="17" t="s">
        <v>86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</row>
    <row r="74" spans="1:209" ht="18" x14ac:dyDescent="0.35">
      <c r="A74" s="238"/>
      <c r="B74" s="17" t="s">
        <v>35</v>
      </c>
      <c r="C74" s="17">
        <v>150</v>
      </c>
      <c r="D74" s="18">
        <v>8.1999999999999993</v>
      </c>
      <c r="E74" s="18">
        <v>6.3</v>
      </c>
      <c r="F74" s="18">
        <v>35.9</v>
      </c>
      <c r="G74" s="18">
        <v>233.7</v>
      </c>
      <c r="H74" s="17" t="s">
        <v>36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</row>
    <row r="75" spans="1:209" ht="18" x14ac:dyDescent="0.35">
      <c r="A75" s="238">
        <v>5</v>
      </c>
      <c r="B75" s="17" t="s">
        <v>37</v>
      </c>
      <c r="C75" s="17">
        <v>80</v>
      </c>
      <c r="D75" s="18">
        <v>5.3</v>
      </c>
      <c r="E75" s="18">
        <v>1</v>
      </c>
      <c r="F75" s="18">
        <v>31.7</v>
      </c>
      <c r="G75" s="18">
        <v>156.5</v>
      </c>
      <c r="H75" s="17" t="s">
        <v>26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</row>
    <row r="76" spans="1:209" ht="18" x14ac:dyDescent="0.35">
      <c r="A76" s="23"/>
      <c r="B76" s="17" t="s">
        <v>54</v>
      </c>
      <c r="C76" s="17">
        <v>200</v>
      </c>
      <c r="D76" s="18">
        <v>0.5</v>
      </c>
      <c r="E76" s="18">
        <v>0</v>
      </c>
      <c r="F76" s="18">
        <v>19.8</v>
      </c>
      <c r="G76" s="18">
        <v>81</v>
      </c>
      <c r="H76" s="17" t="s">
        <v>87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</row>
    <row r="77" spans="1:209" ht="17.5" x14ac:dyDescent="0.35">
      <c r="A77" s="19" t="s">
        <v>40</v>
      </c>
      <c r="B77" s="19"/>
      <c r="C77" s="19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</row>
    <row r="78" spans="1:209" ht="18" x14ac:dyDescent="0.4">
      <c r="A78" s="114" t="s">
        <v>100</v>
      </c>
      <c r="B78" s="115"/>
      <c r="C78" s="116"/>
      <c r="D78" s="117"/>
      <c r="E78" s="117"/>
      <c r="F78" s="117"/>
      <c r="G78" s="117"/>
      <c r="H78" s="116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</row>
    <row r="79" spans="1:209" ht="18" x14ac:dyDescent="0.4">
      <c r="A79" s="13" t="s">
        <v>19</v>
      </c>
      <c r="B79" s="23"/>
      <c r="C79" s="25"/>
      <c r="D79" s="26"/>
      <c r="E79" s="26"/>
      <c r="F79" s="26"/>
      <c r="G79" s="26"/>
      <c r="H79" s="2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</row>
    <row r="80" spans="1:209" ht="31.5" customHeight="1" x14ac:dyDescent="0.35">
      <c r="A80" s="238" t="s">
        <v>20</v>
      </c>
      <c r="B80" s="16" t="s">
        <v>21</v>
      </c>
      <c r="C80" s="17">
        <v>200</v>
      </c>
      <c r="D80" s="18">
        <v>6.8</v>
      </c>
      <c r="E80" s="18">
        <v>7.4</v>
      </c>
      <c r="F80" s="18">
        <v>24.6</v>
      </c>
      <c r="G80" s="18">
        <v>192.7</v>
      </c>
      <c r="H80" s="17" t="s">
        <v>89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</row>
    <row r="81" spans="1:209" ht="22.5" customHeight="1" x14ac:dyDescent="0.35">
      <c r="A81" s="238"/>
      <c r="B81" s="17" t="s">
        <v>102</v>
      </c>
      <c r="C81" s="17">
        <v>20</v>
      </c>
      <c r="D81" s="18">
        <v>4.6399999999999997</v>
      </c>
      <c r="E81" s="18">
        <v>5.9</v>
      </c>
      <c r="F81" s="18">
        <v>0</v>
      </c>
      <c r="G81" s="18">
        <v>71.7</v>
      </c>
      <c r="H81" s="17" t="s">
        <v>103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</row>
    <row r="82" spans="1:209" ht="18" x14ac:dyDescent="0.35">
      <c r="A82" s="238">
        <v>2</v>
      </c>
      <c r="B82" s="17" t="s">
        <v>25</v>
      </c>
      <c r="C82" s="17">
        <v>80</v>
      </c>
      <c r="D82" s="18">
        <v>6.1</v>
      </c>
      <c r="E82" s="18">
        <v>0.6</v>
      </c>
      <c r="F82" s="18">
        <v>39.4</v>
      </c>
      <c r="G82" s="18">
        <v>187.5</v>
      </c>
      <c r="H82" s="17" t="s">
        <v>26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</row>
    <row r="83" spans="1:209" ht="24" customHeight="1" x14ac:dyDescent="0.35">
      <c r="A83" s="238">
        <v>3</v>
      </c>
      <c r="B83" s="17" t="s">
        <v>27</v>
      </c>
      <c r="C83" s="17">
        <v>200</v>
      </c>
      <c r="D83" s="18">
        <v>0.2</v>
      </c>
      <c r="E83" s="18">
        <v>0</v>
      </c>
      <c r="F83" s="18">
        <v>6.4</v>
      </c>
      <c r="G83" s="18">
        <v>26.8</v>
      </c>
      <c r="H83" s="17" t="s">
        <v>28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</row>
    <row r="84" spans="1:209" ht="17.5" x14ac:dyDescent="0.35">
      <c r="A84" s="19" t="s">
        <v>29</v>
      </c>
      <c r="B84" s="19"/>
      <c r="C84" s="19">
        <f>SUM(C80:C83)</f>
        <v>500</v>
      </c>
      <c r="D84" s="21">
        <f>SUM(D80:D83)</f>
        <v>17.739999999999998</v>
      </c>
      <c r="E84" s="21">
        <f>SUM(E80:E83)</f>
        <v>13.9</v>
      </c>
      <c r="F84" s="21">
        <f>SUM(F80:F83)</f>
        <v>70.400000000000006</v>
      </c>
      <c r="G84" s="21">
        <f>SUM(G80:G83)</f>
        <v>478.7</v>
      </c>
      <c r="H84" s="2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</row>
    <row r="85" spans="1:209" ht="18" x14ac:dyDescent="0.35">
      <c r="A85" s="238" t="s">
        <v>30</v>
      </c>
      <c r="B85" s="16" t="s">
        <v>42</v>
      </c>
      <c r="C85" s="17">
        <v>60</v>
      </c>
      <c r="D85" s="18">
        <v>0.5</v>
      </c>
      <c r="E85" s="18">
        <v>0.1</v>
      </c>
      <c r="F85" s="18">
        <v>1.5</v>
      </c>
      <c r="G85" s="18">
        <v>8.5</v>
      </c>
      <c r="H85" s="17" t="s">
        <v>190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</row>
    <row r="86" spans="1:209" ht="21" customHeight="1" x14ac:dyDescent="0.35">
      <c r="A86" s="238"/>
      <c r="B86" s="16" t="s">
        <v>358</v>
      </c>
      <c r="C86" s="17">
        <v>200</v>
      </c>
      <c r="D86" s="18">
        <v>9.5</v>
      </c>
      <c r="E86" s="18">
        <v>6.9</v>
      </c>
      <c r="F86" s="18">
        <v>16.38</v>
      </c>
      <c r="G86" s="18">
        <v>165.1</v>
      </c>
      <c r="H86" s="17" t="s">
        <v>105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</row>
    <row r="87" spans="1:209" ht="18" x14ac:dyDescent="0.35">
      <c r="A87" s="238"/>
      <c r="B87" s="17" t="s">
        <v>192</v>
      </c>
      <c r="C87" s="17">
        <v>90</v>
      </c>
      <c r="D87" s="18">
        <v>11.4</v>
      </c>
      <c r="E87" s="18">
        <v>16.100000000000001</v>
      </c>
      <c r="F87" s="18">
        <v>10.9</v>
      </c>
      <c r="G87" s="18">
        <v>234.3</v>
      </c>
      <c r="H87" s="17" t="s">
        <v>193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</row>
    <row r="88" spans="1:209" ht="19.5" customHeight="1" x14ac:dyDescent="0.35">
      <c r="A88" s="238"/>
      <c r="B88" s="17" t="s">
        <v>76</v>
      </c>
      <c r="C88" s="17">
        <v>150</v>
      </c>
      <c r="D88" s="18">
        <v>5.3</v>
      </c>
      <c r="E88" s="18">
        <v>4.9000000000000004</v>
      </c>
      <c r="F88" s="18">
        <v>32.799999999999997</v>
      </c>
      <c r="G88" s="18">
        <v>196.8</v>
      </c>
      <c r="H88" s="17" t="s">
        <v>77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</row>
    <row r="89" spans="1:209" ht="18" x14ac:dyDescent="0.35">
      <c r="A89" s="238"/>
      <c r="B89" s="17" t="s">
        <v>37</v>
      </c>
      <c r="C89" s="17">
        <v>50</v>
      </c>
      <c r="D89" s="18">
        <v>3.3</v>
      </c>
      <c r="E89" s="18">
        <v>0.6</v>
      </c>
      <c r="F89" s="18">
        <v>19.8</v>
      </c>
      <c r="G89" s="18">
        <v>97.8</v>
      </c>
      <c r="H89" s="17" t="s">
        <v>26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</row>
    <row r="90" spans="1:209" ht="18" x14ac:dyDescent="0.35">
      <c r="A90" s="238">
        <v>3</v>
      </c>
      <c r="B90" s="17" t="s">
        <v>54</v>
      </c>
      <c r="C90" s="17">
        <v>200</v>
      </c>
      <c r="D90" s="18">
        <v>0.5</v>
      </c>
      <c r="E90" s="18">
        <v>0</v>
      </c>
      <c r="F90" s="18">
        <v>19.8</v>
      </c>
      <c r="G90" s="18">
        <v>81</v>
      </c>
      <c r="H90" s="17" t="s">
        <v>87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</row>
    <row r="91" spans="1:209" ht="17.5" x14ac:dyDescent="0.35">
      <c r="A91" s="19" t="s">
        <v>40</v>
      </c>
      <c r="B91" s="19"/>
      <c r="C91" s="19">
        <f>SUM(C85:C90)</f>
        <v>750</v>
      </c>
      <c r="D91" s="21">
        <f>SUM(D85:D90)</f>
        <v>30.5</v>
      </c>
      <c r="E91" s="21">
        <f>SUM(E85:E90)</f>
        <v>28.6</v>
      </c>
      <c r="F91" s="21">
        <f>SUM(F85:F90)</f>
        <v>101.17999999999999</v>
      </c>
      <c r="G91" s="21">
        <f>SUM(G85:G90)</f>
        <v>783.5</v>
      </c>
      <c r="H91" s="2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</row>
    <row r="92" spans="1:209" ht="18" x14ac:dyDescent="0.4">
      <c r="A92" s="13" t="s">
        <v>41</v>
      </c>
      <c r="B92" s="24"/>
      <c r="C92" s="25"/>
      <c r="D92" s="26"/>
      <c r="E92" s="26"/>
      <c r="F92" s="26"/>
      <c r="G92" s="26"/>
      <c r="H92" s="2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</row>
    <row r="93" spans="1:209" ht="18" x14ac:dyDescent="0.35">
      <c r="A93" s="238" t="s">
        <v>20</v>
      </c>
      <c r="B93" s="16" t="s">
        <v>42</v>
      </c>
      <c r="C93" s="17">
        <v>60</v>
      </c>
      <c r="D93" s="18">
        <v>3.07</v>
      </c>
      <c r="E93" s="18">
        <v>8.18</v>
      </c>
      <c r="F93" s="18">
        <v>5.53</v>
      </c>
      <c r="G93" s="18">
        <v>108</v>
      </c>
      <c r="H93" s="17" t="s">
        <v>108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</row>
    <row r="94" spans="1:209" ht="18" x14ac:dyDescent="0.35">
      <c r="A94" s="238"/>
      <c r="B94" s="17" t="s">
        <v>295</v>
      </c>
      <c r="C94" s="17">
        <v>160</v>
      </c>
      <c r="D94" s="18">
        <v>13.52</v>
      </c>
      <c r="E94" s="18">
        <v>19.170000000000002</v>
      </c>
      <c r="F94" s="18">
        <v>3.47</v>
      </c>
      <c r="G94" s="18">
        <v>240.6</v>
      </c>
      <c r="H94" s="17" t="s">
        <v>339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</row>
    <row r="95" spans="1:209" ht="18" x14ac:dyDescent="0.35">
      <c r="A95" s="238">
        <v>2</v>
      </c>
      <c r="B95" s="17" t="s">
        <v>25</v>
      </c>
      <c r="C95" s="17">
        <v>80</v>
      </c>
      <c r="D95" s="18">
        <v>6.1</v>
      </c>
      <c r="E95" s="18">
        <v>0.6</v>
      </c>
      <c r="F95" s="18">
        <v>39.4</v>
      </c>
      <c r="G95" s="18">
        <v>187.5</v>
      </c>
      <c r="H95" s="17" t="s">
        <v>26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</row>
    <row r="96" spans="1:209" ht="18" x14ac:dyDescent="0.35">
      <c r="A96" s="238"/>
      <c r="B96" s="17" t="s">
        <v>46</v>
      </c>
      <c r="C96" s="17">
        <v>200</v>
      </c>
      <c r="D96" s="18">
        <v>0.2</v>
      </c>
      <c r="E96" s="18">
        <v>0.1</v>
      </c>
      <c r="F96" s="18">
        <v>6.6</v>
      </c>
      <c r="G96" s="18">
        <v>27.9</v>
      </c>
      <c r="H96" s="17" t="s">
        <v>47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</row>
    <row r="97" spans="1:209" ht="17.5" x14ac:dyDescent="0.35">
      <c r="A97" s="19" t="s">
        <v>29</v>
      </c>
      <c r="B97" s="19"/>
      <c r="C97" s="19">
        <f>SUM(C93:C96)</f>
        <v>500</v>
      </c>
      <c r="D97" s="21">
        <f>SUM(D93:D96)</f>
        <v>22.889999999999997</v>
      </c>
      <c r="E97" s="21">
        <f>SUM(E93:E96)</f>
        <v>28.050000000000004</v>
      </c>
      <c r="F97" s="21">
        <f>SUM(F93:F96)</f>
        <v>55</v>
      </c>
      <c r="G97" s="21">
        <f>SUM(G93:G96)</f>
        <v>564</v>
      </c>
      <c r="H97" s="22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</row>
    <row r="98" spans="1:209" ht="18" x14ac:dyDescent="0.35">
      <c r="A98" s="238" t="s">
        <v>30</v>
      </c>
      <c r="B98" s="16" t="s">
        <v>42</v>
      </c>
      <c r="C98" s="17">
        <v>60</v>
      </c>
      <c r="D98" s="18">
        <v>1.5</v>
      </c>
      <c r="E98" s="18">
        <v>6.1</v>
      </c>
      <c r="F98" s="18">
        <v>6.2</v>
      </c>
      <c r="G98" s="18">
        <v>85.8</v>
      </c>
      <c r="H98" s="17" t="s">
        <v>196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</row>
    <row r="99" spans="1:209" ht="36" x14ac:dyDescent="0.35">
      <c r="A99" s="238">
        <v>2</v>
      </c>
      <c r="B99" s="17" t="s">
        <v>361</v>
      </c>
      <c r="C99" s="17">
        <v>250</v>
      </c>
      <c r="D99" s="18">
        <v>11.3</v>
      </c>
      <c r="E99" s="18">
        <v>3.82</v>
      </c>
      <c r="F99" s="18">
        <v>23.29</v>
      </c>
      <c r="G99" s="18">
        <v>172.7</v>
      </c>
      <c r="H99" s="17" t="s">
        <v>112</v>
      </c>
      <c r="I99" s="6"/>
      <c r="J99" s="6"/>
      <c r="K99" s="6"/>
      <c r="L99" s="6"/>
      <c r="M99" s="6"/>
      <c r="N99" s="6"/>
      <c r="O99" s="6" t="s">
        <v>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</row>
    <row r="100" spans="1:209" ht="26.25" customHeight="1" x14ac:dyDescent="0.35">
      <c r="A100" s="238">
        <v>3</v>
      </c>
      <c r="B100" s="17" t="s">
        <v>113</v>
      </c>
      <c r="C100" s="17">
        <v>250</v>
      </c>
      <c r="D100" s="18">
        <v>31.01</v>
      </c>
      <c r="E100" s="18">
        <v>7.78</v>
      </c>
      <c r="F100" s="18">
        <v>21.98</v>
      </c>
      <c r="G100" s="18">
        <v>292.10000000000002</v>
      </c>
      <c r="H100" s="17" t="s">
        <v>114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</row>
    <row r="101" spans="1:209" ht="18" x14ac:dyDescent="0.35">
      <c r="A101" s="238">
        <v>4</v>
      </c>
      <c r="B101" s="17" t="s">
        <v>37</v>
      </c>
      <c r="C101" s="17">
        <v>80</v>
      </c>
      <c r="D101" s="18">
        <v>5.3</v>
      </c>
      <c r="E101" s="18">
        <v>1</v>
      </c>
      <c r="F101" s="18">
        <v>31.7</v>
      </c>
      <c r="G101" s="18">
        <v>156.5</v>
      </c>
      <c r="H101" s="17" t="s">
        <v>26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</row>
    <row r="102" spans="1:209" ht="18" x14ac:dyDescent="0.35">
      <c r="A102" s="238">
        <v>5</v>
      </c>
      <c r="B102" s="17" t="s">
        <v>115</v>
      </c>
      <c r="C102" s="17">
        <v>200</v>
      </c>
      <c r="D102" s="18">
        <v>0.31</v>
      </c>
      <c r="E102" s="18">
        <v>0.1</v>
      </c>
      <c r="F102" s="18">
        <v>1.63</v>
      </c>
      <c r="G102" s="18">
        <v>28.6</v>
      </c>
      <c r="H102" s="17" t="s">
        <v>116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</row>
    <row r="103" spans="1:209" ht="17.5" x14ac:dyDescent="0.35">
      <c r="A103" s="19" t="s">
        <v>40</v>
      </c>
      <c r="B103" s="19"/>
      <c r="C103" s="19">
        <f>SUM(C98:C102)</f>
        <v>840</v>
      </c>
      <c r="D103" s="21">
        <f>SUM(D98:D102)</f>
        <v>49.42</v>
      </c>
      <c r="E103" s="21">
        <f>SUM(E98:E102)</f>
        <v>18.8</v>
      </c>
      <c r="F103" s="21">
        <f>SUM(F98:F102)</f>
        <v>84.8</v>
      </c>
      <c r="G103" s="21">
        <f>SUM(G98:G102)</f>
        <v>735.7</v>
      </c>
      <c r="H103" s="2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</row>
    <row r="104" spans="1:209" ht="18" x14ac:dyDescent="0.4">
      <c r="A104" s="13" t="s">
        <v>56</v>
      </c>
      <c r="B104" s="24"/>
      <c r="C104" s="25"/>
      <c r="D104" s="26"/>
      <c r="E104" s="26"/>
      <c r="F104" s="26"/>
      <c r="G104" s="26"/>
      <c r="H104" s="2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</row>
    <row r="105" spans="1:209" ht="23.25" customHeight="1" x14ac:dyDescent="0.35">
      <c r="A105" s="238" t="s">
        <v>20</v>
      </c>
      <c r="B105" s="16" t="s">
        <v>21</v>
      </c>
      <c r="C105" s="17">
        <v>200</v>
      </c>
      <c r="D105" s="18">
        <v>8.1</v>
      </c>
      <c r="E105" s="18">
        <v>9.1999999999999993</v>
      </c>
      <c r="F105" s="18">
        <v>38.6</v>
      </c>
      <c r="G105" s="18">
        <v>270.3</v>
      </c>
      <c r="H105" s="17" t="s">
        <v>117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</row>
    <row r="106" spans="1:209" ht="28.5" customHeight="1" x14ac:dyDescent="0.35">
      <c r="A106" s="238"/>
      <c r="B106" s="17" t="s">
        <v>174</v>
      </c>
      <c r="C106" s="17">
        <v>20</v>
      </c>
      <c r="D106" s="18">
        <v>0.1</v>
      </c>
      <c r="E106" s="18">
        <v>0</v>
      </c>
      <c r="F106" s="18">
        <v>13</v>
      </c>
      <c r="G106" s="18">
        <v>52.3</v>
      </c>
      <c r="H106" s="17" t="s">
        <v>26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</row>
    <row r="107" spans="1:209" ht="18" x14ac:dyDescent="0.35">
      <c r="A107" s="238">
        <v>2</v>
      </c>
      <c r="B107" s="17" t="s">
        <v>25</v>
      </c>
      <c r="C107" s="17">
        <v>80</v>
      </c>
      <c r="D107" s="18">
        <v>6.1</v>
      </c>
      <c r="E107" s="18">
        <v>0.6</v>
      </c>
      <c r="F107" s="18">
        <v>39.4</v>
      </c>
      <c r="G107" s="18">
        <v>187.5</v>
      </c>
      <c r="H107" s="17" t="s">
        <v>26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</row>
    <row r="108" spans="1:209" ht="18" x14ac:dyDescent="0.35">
      <c r="A108" s="238">
        <v>3</v>
      </c>
      <c r="B108" s="17" t="s">
        <v>59</v>
      </c>
      <c r="C108" s="17">
        <v>200</v>
      </c>
      <c r="D108" s="18">
        <v>0.31</v>
      </c>
      <c r="E108" s="18">
        <v>0.1</v>
      </c>
      <c r="F108" s="18">
        <v>1.63</v>
      </c>
      <c r="G108" s="18">
        <v>8.6</v>
      </c>
      <c r="H108" s="17" t="s">
        <v>60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</row>
    <row r="109" spans="1:209" ht="18.5" x14ac:dyDescent="0.45">
      <c r="A109" s="19" t="s">
        <v>29</v>
      </c>
      <c r="B109" s="28"/>
      <c r="C109" s="19">
        <f>SUM(C105:C108)</f>
        <v>500</v>
      </c>
      <c r="D109" s="21">
        <f>SUM(D105:D108)</f>
        <v>14.61</v>
      </c>
      <c r="E109" s="21">
        <f>SUM(E105:E108)</f>
        <v>9.8999999999999986</v>
      </c>
      <c r="F109" s="21">
        <f>SUM(F105:F108)</f>
        <v>92.63</v>
      </c>
      <c r="G109" s="21">
        <f>SUM(G105:G108)</f>
        <v>518.70000000000005</v>
      </c>
      <c r="H109" s="2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</row>
    <row r="110" spans="1:209" ht="18" x14ac:dyDescent="0.35">
      <c r="A110" s="238" t="s">
        <v>30</v>
      </c>
      <c r="B110" s="16" t="s">
        <v>42</v>
      </c>
      <c r="C110" s="17">
        <v>60</v>
      </c>
      <c r="D110" s="18">
        <v>3.1</v>
      </c>
      <c r="E110" s="18">
        <v>8.1999999999999993</v>
      </c>
      <c r="F110" s="18">
        <v>6.1</v>
      </c>
      <c r="G110" s="18">
        <v>110.6</v>
      </c>
      <c r="H110" s="17" t="s">
        <v>182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</row>
    <row r="111" spans="1:209" ht="30" customHeight="1" x14ac:dyDescent="0.35">
      <c r="A111" s="238">
        <v>2</v>
      </c>
      <c r="B111" s="17" t="s">
        <v>362</v>
      </c>
      <c r="C111" s="17">
        <v>200</v>
      </c>
      <c r="D111" s="18">
        <v>7.51</v>
      </c>
      <c r="E111" s="18">
        <v>7.96</v>
      </c>
      <c r="F111" s="18">
        <v>10.24</v>
      </c>
      <c r="G111" s="18">
        <v>142.5</v>
      </c>
      <c r="H111" s="17" t="s">
        <v>120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</row>
    <row r="112" spans="1:209" ht="18" x14ac:dyDescent="0.35">
      <c r="A112" s="238">
        <v>3</v>
      </c>
      <c r="B112" s="17" t="s">
        <v>140</v>
      </c>
      <c r="C112" s="17">
        <v>90</v>
      </c>
      <c r="D112" s="18">
        <v>12.71</v>
      </c>
      <c r="E112" s="18">
        <v>5.22</v>
      </c>
      <c r="F112" s="18">
        <v>4</v>
      </c>
      <c r="G112" s="18">
        <v>113.7</v>
      </c>
      <c r="H112" s="17" t="s">
        <v>141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</row>
    <row r="113" spans="1:209" ht="18" x14ac:dyDescent="0.35">
      <c r="A113" s="238">
        <v>4</v>
      </c>
      <c r="B113" s="17" t="s">
        <v>35</v>
      </c>
      <c r="C113" s="17">
        <v>150</v>
      </c>
      <c r="D113" s="18">
        <v>8.1999999999999993</v>
      </c>
      <c r="E113" s="18">
        <v>6.3</v>
      </c>
      <c r="F113" s="18">
        <v>35.9</v>
      </c>
      <c r="G113" s="18">
        <v>233.7</v>
      </c>
      <c r="H113" s="17" t="s">
        <v>36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</row>
    <row r="114" spans="1:209" ht="18" x14ac:dyDescent="0.35">
      <c r="A114" s="238">
        <v>5</v>
      </c>
      <c r="B114" s="17" t="s">
        <v>37</v>
      </c>
      <c r="C114" s="17">
        <v>80</v>
      </c>
      <c r="D114" s="18">
        <v>5.3</v>
      </c>
      <c r="E114" s="18">
        <v>1</v>
      </c>
      <c r="F114" s="18">
        <v>31.7</v>
      </c>
      <c r="G114" s="18">
        <v>156.5</v>
      </c>
      <c r="H114" s="17" t="s">
        <v>26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</row>
    <row r="115" spans="1:209" ht="18" x14ac:dyDescent="0.35">
      <c r="A115" s="23"/>
      <c r="B115" s="34" t="s">
        <v>121</v>
      </c>
      <c r="C115" s="34">
        <v>200</v>
      </c>
      <c r="D115" s="35">
        <v>0.1</v>
      </c>
      <c r="E115" s="35">
        <v>0</v>
      </c>
      <c r="F115" s="35">
        <v>6.8</v>
      </c>
      <c r="G115" s="35">
        <v>27.8</v>
      </c>
      <c r="H115" s="34" t="s">
        <v>122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</row>
    <row r="116" spans="1:209" ht="17.5" x14ac:dyDescent="0.35">
      <c r="A116" s="19" t="s">
        <v>40</v>
      </c>
      <c r="B116" s="19"/>
      <c r="C116" s="19">
        <f>SUM(C110:C115)</f>
        <v>780</v>
      </c>
      <c r="D116" s="21">
        <f>SUM(D110:D115)</f>
        <v>36.92</v>
      </c>
      <c r="E116" s="21">
        <f>SUM(E110:E115)</f>
        <v>28.68</v>
      </c>
      <c r="F116" s="21">
        <f>SUM(F110:F115)</f>
        <v>94.74</v>
      </c>
      <c r="G116" s="21">
        <f>SUM(G110:G115)</f>
        <v>784.8</v>
      </c>
      <c r="H116" s="2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</row>
    <row r="117" spans="1:209" ht="18" x14ac:dyDescent="0.4">
      <c r="A117" s="13" t="s">
        <v>68</v>
      </c>
      <c r="B117" s="24"/>
      <c r="C117" s="25"/>
      <c r="D117" s="26"/>
      <c r="E117" s="26"/>
      <c r="F117" s="26"/>
      <c r="G117" s="26"/>
      <c r="H117" s="2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</row>
    <row r="118" spans="1:209" ht="26.25" customHeight="1" x14ac:dyDescent="0.35">
      <c r="A118" s="238" t="s">
        <v>20</v>
      </c>
      <c r="B118" s="16" t="s">
        <v>42</v>
      </c>
      <c r="C118" s="17">
        <v>60</v>
      </c>
      <c r="D118" s="18">
        <v>0.7</v>
      </c>
      <c r="E118" s="18">
        <v>6</v>
      </c>
      <c r="F118" s="18">
        <v>5.4</v>
      </c>
      <c r="G118" s="18">
        <v>78.900000000000006</v>
      </c>
      <c r="H118" s="17" t="s">
        <v>334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</row>
    <row r="119" spans="1:209" ht="36.75" customHeight="1" x14ac:dyDescent="0.35">
      <c r="A119" s="238"/>
      <c r="B119" s="17" t="s">
        <v>511</v>
      </c>
      <c r="C119" s="17">
        <v>160</v>
      </c>
      <c r="D119" s="18">
        <v>7</v>
      </c>
      <c r="E119" s="18">
        <v>2</v>
      </c>
      <c r="F119" s="18">
        <v>91.7</v>
      </c>
      <c r="G119" s="18">
        <v>412.3</v>
      </c>
      <c r="H119" s="17" t="s">
        <v>341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</row>
    <row r="120" spans="1:209" ht="18.75" customHeight="1" x14ac:dyDescent="0.35">
      <c r="A120" s="238"/>
      <c r="B120" s="17" t="s">
        <v>25</v>
      </c>
      <c r="C120" s="17">
        <v>80</v>
      </c>
      <c r="D120" s="18">
        <v>6.1</v>
      </c>
      <c r="E120" s="18">
        <v>0.6</v>
      </c>
      <c r="F120" s="18">
        <v>39.4</v>
      </c>
      <c r="G120" s="18">
        <v>187.5</v>
      </c>
      <c r="H120" s="17" t="s">
        <v>26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</row>
    <row r="121" spans="1:209" ht="18" x14ac:dyDescent="0.35">
      <c r="A121" s="238">
        <v>4</v>
      </c>
      <c r="B121" s="17" t="s">
        <v>127</v>
      </c>
      <c r="C121" s="17">
        <v>200</v>
      </c>
      <c r="D121" s="18">
        <v>0.2</v>
      </c>
      <c r="E121" s="18">
        <v>0</v>
      </c>
      <c r="F121" s="18">
        <v>6.4</v>
      </c>
      <c r="G121" s="18">
        <v>26.8</v>
      </c>
      <c r="H121" s="17" t="s">
        <v>28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</row>
    <row r="122" spans="1:209" ht="17.5" x14ac:dyDescent="0.35">
      <c r="A122" s="19" t="s">
        <v>29</v>
      </c>
      <c r="B122" s="19"/>
      <c r="C122" s="19">
        <f>SUM(C118:C121)</f>
        <v>500</v>
      </c>
      <c r="D122" s="21">
        <f>SUM(D118:D121)</f>
        <v>14</v>
      </c>
      <c r="E122" s="21">
        <f>SUM(E118:E121)</f>
        <v>8.6</v>
      </c>
      <c r="F122" s="21">
        <f>SUM(F118:F121)</f>
        <v>142.9</v>
      </c>
      <c r="G122" s="21">
        <f>SUM(G118:G121)</f>
        <v>705.5</v>
      </c>
      <c r="H122" s="2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</row>
    <row r="123" spans="1:209" ht="18" x14ac:dyDescent="0.35">
      <c r="A123" s="238" t="s">
        <v>30</v>
      </c>
      <c r="B123" s="16" t="s">
        <v>42</v>
      </c>
      <c r="C123" s="17">
        <v>60</v>
      </c>
      <c r="D123" s="18">
        <v>0.8</v>
      </c>
      <c r="E123" s="18">
        <v>2.7</v>
      </c>
      <c r="F123" s="18">
        <v>4.5999999999999996</v>
      </c>
      <c r="G123" s="18">
        <v>45.7</v>
      </c>
      <c r="H123" s="17" t="s">
        <v>203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</row>
    <row r="124" spans="1:209" ht="24" customHeight="1" x14ac:dyDescent="0.35">
      <c r="A124" s="238">
        <v>2</v>
      </c>
      <c r="B124" s="17" t="s">
        <v>94</v>
      </c>
      <c r="C124" s="17">
        <v>200</v>
      </c>
      <c r="D124" s="18">
        <v>8.6</v>
      </c>
      <c r="E124" s="18">
        <v>6.1</v>
      </c>
      <c r="F124" s="18">
        <v>13.9</v>
      </c>
      <c r="G124" s="18">
        <v>144.9</v>
      </c>
      <c r="H124" s="17" t="s">
        <v>95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</row>
    <row r="125" spans="1:209" ht="18" x14ac:dyDescent="0.35">
      <c r="A125" s="238">
        <v>3</v>
      </c>
      <c r="B125" s="17" t="s">
        <v>128</v>
      </c>
      <c r="C125" s="17">
        <v>90</v>
      </c>
      <c r="D125" s="18">
        <v>17.09</v>
      </c>
      <c r="E125" s="18">
        <v>19.760000000000002</v>
      </c>
      <c r="F125" s="18">
        <v>4.95</v>
      </c>
      <c r="G125" s="18">
        <v>266.10000000000002</v>
      </c>
      <c r="H125" s="17" t="s">
        <v>129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</row>
    <row r="126" spans="1:209" ht="18" x14ac:dyDescent="0.35">
      <c r="A126" s="238"/>
      <c r="B126" s="17" t="s">
        <v>52</v>
      </c>
      <c r="C126" s="17">
        <v>150</v>
      </c>
      <c r="D126" s="18">
        <v>3.6</v>
      </c>
      <c r="E126" s="18">
        <v>4.8</v>
      </c>
      <c r="F126" s="18">
        <v>36.4</v>
      </c>
      <c r="G126" s="18">
        <v>203.5</v>
      </c>
      <c r="H126" s="17" t="s">
        <v>53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</row>
    <row r="127" spans="1:209" ht="18" x14ac:dyDescent="0.35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</row>
    <row r="128" spans="1:209" ht="18" x14ac:dyDescent="0.35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</row>
    <row r="129" spans="1:209" ht="17.5" x14ac:dyDescent="0.35">
      <c r="A129" s="19" t="s">
        <v>40</v>
      </c>
      <c r="B129" s="19"/>
      <c r="C129" s="19">
        <f>SUM(C123:C128)</f>
        <v>780</v>
      </c>
      <c r="D129" s="21">
        <f>SUM(D123:D128)</f>
        <v>36.39</v>
      </c>
      <c r="E129" s="21">
        <f>SUM(E123:E128)</f>
        <v>34.46</v>
      </c>
      <c r="F129" s="21">
        <f>SUM(F123:F128)</f>
        <v>107.14999999999999</v>
      </c>
      <c r="G129" s="21">
        <f>SUM(G123:G128)</f>
        <v>883.6</v>
      </c>
      <c r="H129" s="2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</row>
    <row r="130" spans="1:209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</row>
    <row r="131" spans="1:209" ht="21.75" customHeight="1" x14ac:dyDescent="0.35">
      <c r="A131" s="238" t="s">
        <v>20</v>
      </c>
      <c r="B131" s="16" t="s">
        <v>465</v>
      </c>
      <c r="C131" s="17">
        <v>200</v>
      </c>
      <c r="D131" s="18">
        <v>8.23</v>
      </c>
      <c r="E131" s="18">
        <v>1.45</v>
      </c>
      <c r="F131" s="18">
        <v>38.83</v>
      </c>
      <c r="G131" s="18">
        <v>270.7</v>
      </c>
      <c r="H131" s="17" t="s">
        <v>466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</row>
    <row r="132" spans="1:209" ht="21.75" customHeight="1" x14ac:dyDescent="0.35">
      <c r="A132" s="238"/>
      <c r="B132" s="17" t="s">
        <v>90</v>
      </c>
      <c r="C132" s="17">
        <v>20</v>
      </c>
      <c r="D132" s="18">
        <v>0.2</v>
      </c>
      <c r="E132" s="18">
        <v>14.5</v>
      </c>
      <c r="F132" s="18">
        <v>0.3</v>
      </c>
      <c r="G132" s="18">
        <v>132.19999999999999</v>
      </c>
      <c r="H132" s="17" t="s">
        <v>91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</row>
    <row r="133" spans="1:209" ht="21.75" customHeight="1" x14ac:dyDescent="0.35">
      <c r="A133" s="238"/>
      <c r="B133" s="17" t="s">
        <v>25</v>
      </c>
      <c r="C133" s="17">
        <v>80</v>
      </c>
      <c r="D133" s="18">
        <v>6.1</v>
      </c>
      <c r="E133" s="18">
        <v>0.6</v>
      </c>
      <c r="F133" s="18">
        <v>39.4</v>
      </c>
      <c r="G133" s="18">
        <v>187.5</v>
      </c>
      <c r="H133" s="17" t="s">
        <v>26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</row>
    <row r="134" spans="1:209" ht="21.75" customHeight="1" x14ac:dyDescent="0.35">
      <c r="A134" s="238"/>
      <c r="B134" s="17" t="s">
        <v>46</v>
      </c>
      <c r="C134" s="17">
        <v>200</v>
      </c>
      <c r="D134" s="18">
        <v>0.2</v>
      </c>
      <c r="E134" s="18">
        <v>0.1</v>
      </c>
      <c r="F134" s="18">
        <v>6.6</v>
      </c>
      <c r="G134" s="18">
        <v>27.9</v>
      </c>
      <c r="H134" s="17" t="s">
        <v>47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</row>
    <row r="135" spans="1:209" ht="17.5" x14ac:dyDescent="0.35">
      <c r="A135" s="19" t="s">
        <v>29</v>
      </c>
      <c r="B135" s="19"/>
      <c r="C135" s="19">
        <f>SUM(C131:C134)</f>
        <v>500</v>
      </c>
      <c r="D135" s="21">
        <f>SUM(D131:D134)</f>
        <v>14.729999999999999</v>
      </c>
      <c r="E135" s="21">
        <f>SUM(E131:E134)</f>
        <v>16.650000000000002</v>
      </c>
      <c r="F135" s="21">
        <f>SUM(F131:F134)</f>
        <v>85.13</v>
      </c>
      <c r="G135" s="21">
        <f>SUM(G131:G134)</f>
        <v>618.29999999999995</v>
      </c>
      <c r="H135" s="2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</row>
    <row r="136" spans="1:209" ht="18" x14ac:dyDescent="0.35">
      <c r="A136" s="238" t="s">
        <v>30</v>
      </c>
      <c r="B136" s="16" t="s">
        <v>42</v>
      </c>
      <c r="C136" s="17">
        <v>60</v>
      </c>
      <c r="D136" s="18">
        <v>0.9</v>
      </c>
      <c r="E136" s="18">
        <v>5.3</v>
      </c>
      <c r="F136" s="18">
        <v>5.8</v>
      </c>
      <c r="G136" s="18">
        <v>74.7</v>
      </c>
      <c r="H136" s="17" t="s">
        <v>178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</row>
    <row r="137" spans="1:209" ht="18" x14ac:dyDescent="0.35">
      <c r="A137" s="238">
        <v>2</v>
      </c>
      <c r="B137" s="17" t="s">
        <v>208</v>
      </c>
      <c r="C137" s="17">
        <v>200</v>
      </c>
      <c r="D137" s="18">
        <v>9.39</v>
      </c>
      <c r="E137" s="18">
        <v>6.07</v>
      </c>
      <c r="F137" s="18">
        <v>11.76</v>
      </c>
      <c r="G137" s="18">
        <v>139.19999999999999</v>
      </c>
      <c r="H137" s="17" t="s">
        <v>133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</row>
    <row r="138" spans="1:209" ht="18" x14ac:dyDescent="0.35">
      <c r="A138" s="238"/>
      <c r="B138" s="17" t="s">
        <v>470</v>
      </c>
      <c r="C138" s="17">
        <v>200</v>
      </c>
      <c r="D138" s="18">
        <v>15.32</v>
      </c>
      <c r="E138" s="18">
        <v>14.73</v>
      </c>
      <c r="F138" s="18">
        <v>38.58</v>
      </c>
      <c r="G138" s="18">
        <v>348.3</v>
      </c>
      <c r="H138" s="17" t="s">
        <v>468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</row>
    <row r="139" spans="1:209" ht="18" x14ac:dyDescent="0.35">
      <c r="A139" s="238"/>
      <c r="B139" s="17" t="s">
        <v>37</v>
      </c>
      <c r="C139" s="17">
        <v>80</v>
      </c>
      <c r="D139" s="18">
        <v>5.3</v>
      </c>
      <c r="E139" s="18">
        <v>1</v>
      </c>
      <c r="F139" s="18">
        <v>31.7</v>
      </c>
      <c r="G139" s="18">
        <v>156.5</v>
      </c>
      <c r="H139" s="17" t="s">
        <v>26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</row>
    <row r="140" spans="1:209" ht="18" x14ac:dyDescent="0.35">
      <c r="A140" s="238">
        <v>4</v>
      </c>
      <c r="B140" s="17" t="s">
        <v>98</v>
      </c>
      <c r="C140" s="17">
        <v>200</v>
      </c>
      <c r="D140" s="18">
        <v>0.1</v>
      </c>
      <c r="E140" s="18">
        <v>0</v>
      </c>
      <c r="F140" s="18">
        <v>7</v>
      </c>
      <c r="G140" s="18">
        <v>28.8</v>
      </c>
      <c r="H140" s="17" t="s">
        <v>136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</row>
    <row r="141" spans="1:209" ht="17.5" x14ac:dyDescent="0.35">
      <c r="A141" s="19" t="s">
        <v>40</v>
      </c>
      <c r="B141" s="19"/>
      <c r="C141" s="19">
        <f>SUM(C136:C140)</f>
        <v>740</v>
      </c>
      <c r="D141" s="21">
        <f>SUM(D136:D140)</f>
        <v>31.01</v>
      </c>
      <c r="E141" s="21">
        <f>SUM(E136:E140)</f>
        <v>27.1</v>
      </c>
      <c r="F141" s="21">
        <f>SUM(F136:F140)</f>
        <v>94.84</v>
      </c>
      <c r="G141" s="21">
        <f>SUM(G136:G140)</f>
        <v>747.5</v>
      </c>
      <c r="H141" s="22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</row>
    <row r="142" spans="1:209" ht="18.75" customHeight="1" x14ac:dyDescent="0.35">
      <c r="A142" s="240" t="s">
        <v>142</v>
      </c>
      <c r="B142" s="240"/>
      <c r="C142" s="36">
        <f>(C135+C122+C109+C97+C84+C70+C57+C44+C31+C17)/10</f>
        <v>505</v>
      </c>
      <c r="D142" s="66">
        <f>(D135+D122+D109+D97+D84+D70+D57+D44+D31+D17)/10</f>
        <v>17.512999999999998</v>
      </c>
      <c r="E142" s="66">
        <f>(E135+E122+E109+E97+E84+E70+E57+E44+E31+E17)/10</f>
        <v>16.122000000000007</v>
      </c>
      <c r="F142" s="66">
        <f>(F135+F122+F109+F97+F84+F70+F57+F44+F31+F17)/10</f>
        <v>87.270999999999987</v>
      </c>
      <c r="G142" s="66">
        <f>(G135+G122+G109+G97+G84+G70+G57+G44+G31+G17)/10</f>
        <v>571.53300000000002</v>
      </c>
      <c r="H142" s="22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</row>
    <row r="143" spans="1:209" ht="17.5" x14ac:dyDescent="0.35">
      <c r="A143" s="240" t="s">
        <v>143</v>
      </c>
      <c r="B143" s="240"/>
      <c r="C143" s="36">
        <f>(C141+C129+C116+C103+C91+C77+C64+C51+C38+C24)/10</f>
        <v>776</v>
      </c>
      <c r="D143" s="66">
        <f>(D141+D129+D116+D103+D91+D77+D64+D51+D38+D24)/10</f>
        <v>35.594999999999999</v>
      </c>
      <c r="E143" s="66">
        <f>(E141+E129+E116+E103+E91+E77+E64+E51+E38+E24)/10</f>
        <v>28.909000000000002</v>
      </c>
      <c r="F143" s="66">
        <f>(F141+F129+F116+F103+F91+F77+F64+F51+F38+F24)/10</f>
        <v>97.977000000000004</v>
      </c>
      <c r="G143" s="66">
        <f>(G141+G129+G116+G103+G91+G77+G64+G51+G38+G24)/10</f>
        <v>801.26999999999987</v>
      </c>
      <c r="H143" s="22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</row>
    <row r="144" spans="1:209" ht="18.75" customHeight="1" x14ac:dyDescent="0.35">
      <c r="A144" s="240" t="s">
        <v>144</v>
      </c>
      <c r="B144" s="240"/>
      <c r="C144" s="36">
        <f>C142+C143</f>
        <v>1281</v>
      </c>
      <c r="D144" s="66">
        <f>D142+D143</f>
        <v>53.107999999999997</v>
      </c>
      <c r="E144" s="66">
        <f>E142+E143</f>
        <v>45.031000000000006</v>
      </c>
      <c r="F144" s="66">
        <f>F142+F143</f>
        <v>185.24799999999999</v>
      </c>
      <c r="G144" s="66">
        <f>G142+G143</f>
        <v>1372.8029999999999</v>
      </c>
      <c r="H144" s="2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</row>
    <row r="145" spans="1:209" ht="17.5" x14ac:dyDescent="0.35">
      <c r="A145" s="38" t="s">
        <v>145</v>
      </c>
      <c r="B145" s="39"/>
      <c r="C145" s="40"/>
      <c r="D145" s="41"/>
      <c r="E145" s="41"/>
      <c r="F145" s="41"/>
      <c r="G145" s="41"/>
      <c r="H145" s="42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</row>
    <row r="146" spans="1:209" ht="25.5" customHeight="1" x14ac:dyDescent="0.35">
      <c r="A146" s="241" t="s">
        <v>146</v>
      </c>
      <c r="B146" s="241"/>
      <c r="C146" s="241"/>
      <c r="D146" s="241"/>
      <c r="E146" s="241"/>
      <c r="F146" s="241"/>
      <c r="G146" s="241"/>
      <c r="H146" s="4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</row>
    <row r="147" spans="1:209" ht="26.25" customHeight="1" x14ac:dyDescent="0.35">
      <c r="A147" s="241" t="s">
        <v>147</v>
      </c>
      <c r="B147" s="241"/>
      <c r="C147" s="241"/>
      <c r="D147" s="241"/>
      <c r="E147" s="241"/>
      <c r="F147" s="241"/>
      <c r="G147" s="241"/>
      <c r="H147" s="24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</row>
    <row r="148" spans="1:209" ht="22.5" customHeight="1" x14ac:dyDescent="0.35">
      <c r="A148" s="242" t="s">
        <v>148</v>
      </c>
      <c r="B148" s="242"/>
      <c r="C148" s="242"/>
      <c r="D148" s="242"/>
      <c r="E148" s="242"/>
      <c r="F148" s="242"/>
      <c r="G148" s="242"/>
      <c r="H148" s="4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</row>
    <row r="149" spans="1:209" ht="31.5" customHeight="1" x14ac:dyDescent="0.35">
      <c r="A149" s="241" t="s">
        <v>149</v>
      </c>
      <c r="B149" s="241"/>
      <c r="C149" s="241"/>
      <c r="D149" s="241"/>
      <c r="E149" s="241"/>
      <c r="F149" s="241"/>
      <c r="G149" s="241"/>
      <c r="H149" s="24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</row>
    <row r="150" spans="1:209" ht="31.5" customHeight="1" x14ac:dyDescent="0.35">
      <c r="A150" s="241" t="s">
        <v>471</v>
      </c>
      <c r="B150" s="241"/>
      <c r="C150" s="241"/>
      <c r="D150" s="241"/>
      <c r="E150" s="241"/>
      <c r="F150" s="241"/>
      <c r="G150" s="241"/>
      <c r="H150" s="24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</row>
    <row r="151" spans="1:209" ht="26.25" customHeight="1" x14ac:dyDescent="0.35">
      <c r="A151" s="45" t="s">
        <v>150</v>
      </c>
    </row>
    <row r="152" spans="1:209" ht="21" customHeight="1" x14ac:dyDescent="0.35">
      <c r="A152" s="242" t="s">
        <v>151</v>
      </c>
      <c r="B152" s="242"/>
      <c r="C152" s="242"/>
      <c r="D152" s="242"/>
      <c r="E152" s="242"/>
      <c r="F152" s="242"/>
      <c r="G152" s="242"/>
      <c r="H152" s="242"/>
    </row>
    <row r="153" spans="1:209" ht="24.75" customHeight="1" x14ac:dyDescent="0.35">
      <c r="A153" s="242" t="s">
        <v>152</v>
      </c>
      <c r="B153" s="242"/>
      <c r="C153" s="242"/>
      <c r="D153" s="242"/>
      <c r="E153" s="242"/>
      <c r="F153" s="242"/>
      <c r="G153" s="242"/>
      <c r="H153" s="242"/>
    </row>
    <row r="154" spans="1:209" x14ac:dyDescent="0.35">
      <c r="A154" s="242" t="s">
        <v>153</v>
      </c>
      <c r="B154" s="242"/>
      <c r="C154" s="242"/>
      <c r="D154" s="242"/>
      <c r="E154" s="242"/>
      <c r="F154" s="242"/>
      <c r="G154" s="242"/>
      <c r="H154" s="242"/>
    </row>
    <row r="155" spans="1:209" ht="15" customHeight="1" x14ac:dyDescent="0.35">
      <c r="A155" s="242" t="s">
        <v>154</v>
      </c>
      <c r="B155" s="242"/>
      <c r="C155" s="242"/>
      <c r="D155" s="242"/>
      <c r="E155" s="242"/>
      <c r="F155" s="242"/>
      <c r="G155" s="242"/>
      <c r="H155" s="242"/>
    </row>
    <row r="156" spans="1:209" ht="15" customHeight="1" x14ac:dyDescent="0.35">
      <c r="A156" s="242" t="s">
        <v>155</v>
      </c>
      <c r="B156" s="242"/>
      <c r="C156" s="242"/>
      <c r="D156" s="242"/>
      <c r="E156" s="242"/>
      <c r="F156" s="242"/>
      <c r="G156" s="242"/>
      <c r="H156" s="242"/>
    </row>
    <row r="157" spans="1:209" ht="15" customHeight="1" x14ac:dyDescent="0.35">
      <c r="A157" s="242" t="s">
        <v>156</v>
      </c>
      <c r="B157" s="242"/>
      <c r="C157" s="242"/>
      <c r="D157" s="242"/>
      <c r="E157" s="242"/>
      <c r="F157" s="242"/>
      <c r="G157" s="242"/>
      <c r="H157" s="242"/>
    </row>
    <row r="158" spans="1:209" ht="15" customHeight="1" x14ac:dyDescent="0.35">
      <c r="A158" s="243" t="s">
        <v>212</v>
      </c>
      <c r="B158" s="243"/>
      <c r="C158" s="243"/>
      <c r="D158" s="243"/>
    </row>
    <row r="159" spans="1:209" ht="99.75" customHeight="1" x14ac:dyDescent="0.35">
      <c r="A159" s="244" t="s">
        <v>213</v>
      </c>
      <c r="B159" s="244" t="s">
        <v>214</v>
      </c>
      <c r="C159" s="244" t="s">
        <v>215</v>
      </c>
      <c r="D159" s="244" t="s">
        <v>216</v>
      </c>
      <c r="E159" s="244"/>
      <c r="F159" s="46"/>
      <c r="G159" s="47"/>
    </row>
    <row r="160" spans="1:209" ht="16.5" x14ac:dyDescent="0.35">
      <c r="A160" s="244"/>
      <c r="B160" s="244"/>
      <c r="C160" s="244"/>
      <c r="D160" s="48" t="s">
        <v>217</v>
      </c>
      <c r="E160" s="48" t="s">
        <v>218</v>
      </c>
      <c r="F160" s="46"/>
      <c r="G160" s="47"/>
    </row>
    <row r="161" spans="1:7" ht="17.5" x14ac:dyDescent="0.35">
      <c r="A161" s="49" t="s">
        <v>219</v>
      </c>
      <c r="B161" s="50">
        <v>505</v>
      </c>
      <c r="C161" s="50">
        <v>500</v>
      </c>
      <c r="D161" s="51">
        <v>1.02</v>
      </c>
      <c r="E161" s="51">
        <v>0.21</v>
      </c>
      <c r="F161" s="119"/>
      <c r="G161" s="120"/>
    </row>
    <row r="162" spans="1:7" ht="17.5" x14ac:dyDescent="0.35">
      <c r="A162" s="49" t="s">
        <v>220</v>
      </c>
      <c r="B162" s="50">
        <v>553</v>
      </c>
      <c r="C162" s="50" t="s">
        <v>221</v>
      </c>
      <c r="D162" s="51">
        <v>1.1200000000000001</v>
      </c>
      <c r="E162" s="51">
        <v>0.22</v>
      </c>
      <c r="F162" s="46"/>
      <c r="G162" s="47"/>
    </row>
    <row r="163" spans="1:7" ht="17.5" x14ac:dyDescent="0.35">
      <c r="A163" s="49" t="s">
        <v>222</v>
      </c>
      <c r="B163" s="50">
        <v>18.37</v>
      </c>
      <c r="C163" s="54">
        <v>15.4</v>
      </c>
      <c r="D163" s="51">
        <v>1.19</v>
      </c>
      <c r="E163" s="51">
        <v>0.24</v>
      </c>
      <c r="F163" s="46"/>
      <c r="G163" s="47"/>
    </row>
    <row r="164" spans="1:7" ht="17.5" x14ac:dyDescent="0.35">
      <c r="A164" s="49" t="s">
        <v>223</v>
      </c>
      <c r="B164" s="50">
        <v>20.32</v>
      </c>
      <c r="C164" s="54">
        <v>15.8</v>
      </c>
      <c r="D164" s="51">
        <v>1.29</v>
      </c>
      <c r="E164" s="51">
        <v>0.26</v>
      </c>
      <c r="F164" s="46"/>
      <c r="G164" s="47"/>
    </row>
    <row r="165" spans="1:7" ht="17.5" x14ac:dyDescent="0.35">
      <c r="A165" s="49" t="s">
        <v>224</v>
      </c>
      <c r="B165" s="50">
        <v>74.16</v>
      </c>
      <c r="C165" s="50">
        <v>67</v>
      </c>
      <c r="D165" s="51">
        <v>1.1100000000000001</v>
      </c>
      <c r="E165" s="51">
        <v>0.22</v>
      </c>
      <c r="F165" s="46"/>
      <c r="G165" s="47"/>
    </row>
    <row r="166" spans="1:7" ht="17.5" x14ac:dyDescent="0.35">
      <c r="A166" s="49" t="s">
        <v>225</v>
      </c>
      <c r="B166" s="50">
        <v>4.8099999999999996</v>
      </c>
      <c r="C166" s="50">
        <v>12</v>
      </c>
      <c r="D166" s="51">
        <v>0.4</v>
      </c>
      <c r="E166" s="51">
        <v>0.08</v>
      </c>
      <c r="F166" s="46"/>
      <c r="G166" s="47"/>
    </row>
    <row r="167" spans="1:7" ht="17.5" x14ac:dyDescent="0.35">
      <c r="A167" s="49" t="s">
        <v>226</v>
      </c>
      <c r="B167" s="50">
        <v>0.2</v>
      </c>
      <c r="C167" s="50" t="s">
        <v>227</v>
      </c>
      <c r="D167" s="51">
        <v>0.83</v>
      </c>
      <c r="E167" s="51">
        <v>0.17</v>
      </c>
      <c r="F167" s="46"/>
      <c r="G167" s="47"/>
    </row>
    <row r="168" spans="1:7" ht="17.5" x14ac:dyDescent="0.35">
      <c r="A168" s="49" t="s">
        <v>228</v>
      </c>
      <c r="B168" s="50">
        <v>0.28999999999999998</v>
      </c>
      <c r="C168" s="50" t="s">
        <v>229</v>
      </c>
      <c r="D168" s="51">
        <v>1.04</v>
      </c>
      <c r="E168" s="51">
        <v>0.21</v>
      </c>
      <c r="F168" s="46"/>
      <c r="G168" s="47"/>
    </row>
    <row r="169" spans="1:7" ht="17.5" x14ac:dyDescent="0.35">
      <c r="A169" s="49" t="s">
        <v>230</v>
      </c>
      <c r="B169" s="50">
        <v>328.86</v>
      </c>
      <c r="C169" s="50">
        <v>140</v>
      </c>
      <c r="D169" s="51">
        <v>2.35</v>
      </c>
      <c r="E169" s="51">
        <v>0.47</v>
      </c>
      <c r="F169" s="46"/>
      <c r="G169" s="47"/>
    </row>
    <row r="170" spans="1:7" ht="17.5" x14ac:dyDescent="0.35">
      <c r="A170" s="49" t="s">
        <v>231</v>
      </c>
      <c r="B170" s="50">
        <v>272.14</v>
      </c>
      <c r="C170" s="50">
        <v>220</v>
      </c>
      <c r="D170" s="51">
        <v>1.24</v>
      </c>
      <c r="E170" s="51">
        <v>0.25</v>
      </c>
      <c r="F170" s="46"/>
      <c r="G170" s="47"/>
    </row>
    <row r="171" spans="1:7" ht="17.5" x14ac:dyDescent="0.35">
      <c r="A171" s="55" t="s">
        <v>232</v>
      </c>
      <c r="B171" s="56">
        <v>56.29</v>
      </c>
      <c r="C171" s="56">
        <v>50</v>
      </c>
      <c r="D171" s="57">
        <v>1.1299999999999999</v>
      </c>
      <c r="E171" s="57">
        <v>0.23</v>
      </c>
      <c r="F171" s="47"/>
      <c r="G171" s="47"/>
    </row>
    <row r="172" spans="1:7" ht="17.5" x14ac:dyDescent="0.35">
      <c r="A172" s="55" t="s">
        <v>233</v>
      </c>
      <c r="B172" s="56">
        <v>3.12</v>
      </c>
      <c r="C172" s="58">
        <v>2.4</v>
      </c>
      <c r="D172" s="57">
        <v>1.3</v>
      </c>
      <c r="E172" s="57">
        <v>0.26</v>
      </c>
      <c r="F172" s="47"/>
      <c r="G172" s="47"/>
    </row>
    <row r="173" spans="1:7" ht="17.5" x14ac:dyDescent="0.35">
      <c r="A173" s="55" t="s">
        <v>234</v>
      </c>
      <c r="B173" s="56">
        <v>331.51</v>
      </c>
      <c r="C173" s="56">
        <v>220</v>
      </c>
      <c r="D173" s="57">
        <v>1.51</v>
      </c>
      <c r="E173" s="57">
        <v>0.3</v>
      </c>
      <c r="F173" s="47"/>
      <c r="G173" s="47"/>
    </row>
    <row r="174" spans="1:7" ht="17.5" x14ac:dyDescent="0.35">
      <c r="A174" s="55" t="s">
        <v>235</v>
      </c>
      <c r="B174" s="56">
        <v>46.69</v>
      </c>
      <c r="C174" s="56">
        <v>20</v>
      </c>
      <c r="D174" s="57">
        <v>2.33</v>
      </c>
      <c r="E174" s="57">
        <v>0.47</v>
      </c>
      <c r="F174" s="47"/>
      <c r="G174" s="47"/>
    </row>
    <row r="175" spans="1:7" ht="17.5" x14ac:dyDescent="0.35">
      <c r="A175" s="55" t="s">
        <v>236</v>
      </c>
      <c r="B175" s="56">
        <v>22.82</v>
      </c>
      <c r="C175" s="56">
        <v>6</v>
      </c>
      <c r="D175" s="57">
        <v>3.8</v>
      </c>
      <c r="E175" s="57">
        <v>0.76</v>
      </c>
      <c r="F175" s="47"/>
      <c r="G175" s="47"/>
    </row>
    <row r="176" spans="1:7" ht="21.75" customHeight="1" x14ac:dyDescent="0.35">
      <c r="A176" s="246" t="s">
        <v>237</v>
      </c>
      <c r="B176" s="246"/>
      <c r="C176" s="246"/>
      <c r="D176" s="246"/>
    </row>
    <row r="177" spans="1:7" ht="99.75" customHeight="1" x14ac:dyDescent="0.35">
      <c r="A177" s="244" t="s">
        <v>213</v>
      </c>
      <c r="B177" s="244" t="s">
        <v>238</v>
      </c>
      <c r="C177" s="244" t="s">
        <v>239</v>
      </c>
      <c r="D177" s="244" t="s">
        <v>216</v>
      </c>
      <c r="E177" s="244"/>
      <c r="F177" s="46"/>
      <c r="G177" s="46"/>
    </row>
    <row r="178" spans="1:7" ht="15.75" customHeight="1" x14ac:dyDescent="0.35">
      <c r="A178" s="244"/>
      <c r="B178" s="244"/>
      <c r="C178" s="244"/>
      <c r="D178" s="59" t="s">
        <v>240</v>
      </c>
      <c r="E178" s="59" t="s">
        <v>218</v>
      </c>
      <c r="F178" s="46"/>
      <c r="G178" s="46"/>
    </row>
    <row r="179" spans="1:7" ht="17.5" x14ac:dyDescent="0.35">
      <c r="A179" s="49" t="s">
        <v>219</v>
      </c>
      <c r="B179" s="54">
        <v>776</v>
      </c>
      <c r="C179" s="54">
        <v>700</v>
      </c>
      <c r="D179" s="51">
        <v>1.1100000000000001</v>
      </c>
      <c r="E179" s="51">
        <v>0.33</v>
      </c>
      <c r="F179" s="119"/>
      <c r="G179" s="121"/>
    </row>
    <row r="180" spans="1:7" ht="17.5" x14ac:dyDescent="0.35">
      <c r="A180" s="49" t="s">
        <v>220</v>
      </c>
      <c r="B180" s="54">
        <v>723.2</v>
      </c>
      <c r="C180" s="54" t="s">
        <v>241</v>
      </c>
      <c r="D180" s="51">
        <v>1.05</v>
      </c>
      <c r="E180" s="51">
        <v>0.31</v>
      </c>
      <c r="F180" s="46"/>
      <c r="G180" s="46"/>
    </row>
    <row r="181" spans="1:7" ht="17.5" x14ac:dyDescent="0.35">
      <c r="A181" s="49" t="s">
        <v>222</v>
      </c>
      <c r="B181" s="54">
        <v>35.07</v>
      </c>
      <c r="C181" s="54">
        <v>23.1</v>
      </c>
      <c r="D181" s="51">
        <v>1.52</v>
      </c>
      <c r="E181" s="51">
        <v>0.46</v>
      </c>
      <c r="F181" s="46"/>
      <c r="G181" s="46"/>
    </row>
    <row r="182" spans="1:7" ht="17.5" x14ac:dyDescent="0.35">
      <c r="A182" s="49" t="s">
        <v>223</v>
      </c>
      <c r="B182" s="54">
        <v>25.68</v>
      </c>
      <c r="C182" s="54">
        <v>23.7</v>
      </c>
      <c r="D182" s="51">
        <v>1.08</v>
      </c>
      <c r="E182" s="51">
        <v>0.33</v>
      </c>
      <c r="F182" s="46"/>
      <c r="G182" s="46"/>
    </row>
    <row r="183" spans="1:7" ht="17.5" x14ac:dyDescent="0.35">
      <c r="A183" s="49" t="s">
        <v>224</v>
      </c>
      <c r="B183" s="54">
        <v>101.92</v>
      </c>
      <c r="C183" s="54" t="s">
        <v>242</v>
      </c>
      <c r="D183" s="51">
        <v>1.01</v>
      </c>
      <c r="E183" s="51">
        <v>0.3</v>
      </c>
      <c r="F183" s="46"/>
      <c r="G183" s="46"/>
    </row>
    <row r="184" spans="1:7" ht="17.5" x14ac:dyDescent="0.35">
      <c r="A184" s="49" t="s">
        <v>225</v>
      </c>
      <c r="B184" s="54">
        <v>31.56</v>
      </c>
      <c r="C184" s="54">
        <v>18</v>
      </c>
      <c r="D184" s="51">
        <v>1.75</v>
      </c>
      <c r="E184" s="51">
        <v>0.53</v>
      </c>
      <c r="F184" s="46"/>
      <c r="G184" s="46"/>
    </row>
    <row r="185" spans="1:7" ht="17.5" x14ac:dyDescent="0.35">
      <c r="A185" s="49" t="s">
        <v>226</v>
      </c>
      <c r="B185" s="54">
        <v>0.41</v>
      </c>
      <c r="C185" s="54" t="s">
        <v>243</v>
      </c>
      <c r="D185" s="51">
        <v>1.1399999999999999</v>
      </c>
      <c r="E185" s="51">
        <v>0.34</v>
      </c>
      <c r="F185" s="46"/>
      <c r="G185" s="46"/>
    </row>
    <row r="186" spans="1:7" ht="17.5" x14ac:dyDescent="0.35">
      <c r="A186" s="49" t="s">
        <v>228</v>
      </c>
      <c r="B186" s="54">
        <v>0.41</v>
      </c>
      <c r="C186" s="54" t="s">
        <v>244</v>
      </c>
      <c r="D186" s="51">
        <v>0.98</v>
      </c>
      <c r="E186" s="51">
        <v>0.28999999999999998</v>
      </c>
      <c r="F186" s="46"/>
      <c r="G186" s="46"/>
    </row>
    <row r="187" spans="1:7" ht="17.5" x14ac:dyDescent="0.35">
      <c r="A187" s="49" t="s">
        <v>230</v>
      </c>
      <c r="B187" s="54">
        <v>596.91999999999996</v>
      </c>
      <c r="C187" s="54">
        <v>210</v>
      </c>
      <c r="D187" s="51">
        <v>2.84</v>
      </c>
      <c r="E187" s="51">
        <v>0.85</v>
      </c>
      <c r="F187" s="46"/>
      <c r="G187" s="46"/>
    </row>
    <row r="188" spans="1:7" ht="17.5" x14ac:dyDescent="0.35">
      <c r="A188" s="49" t="s">
        <v>231</v>
      </c>
      <c r="B188" s="54">
        <v>283.44</v>
      </c>
      <c r="C188" s="54">
        <v>330</v>
      </c>
      <c r="D188" s="51">
        <v>0.86</v>
      </c>
      <c r="E188" s="51">
        <v>0.26</v>
      </c>
      <c r="F188" s="46"/>
      <c r="G188" s="46"/>
    </row>
    <row r="189" spans="1:7" ht="17.5" x14ac:dyDescent="0.35">
      <c r="A189" s="49" t="s">
        <v>232</v>
      </c>
      <c r="B189" s="54">
        <v>175.22</v>
      </c>
      <c r="C189" s="54">
        <v>75</v>
      </c>
      <c r="D189" s="51">
        <v>2.34</v>
      </c>
      <c r="E189" s="51">
        <v>0.7</v>
      </c>
      <c r="F189" s="46"/>
      <c r="G189" s="46"/>
    </row>
    <row r="190" spans="1:7" ht="17.5" x14ac:dyDescent="0.35">
      <c r="A190" s="49" t="s">
        <v>233</v>
      </c>
      <c r="B190" s="54">
        <v>8.5399999999999991</v>
      </c>
      <c r="C190" s="54">
        <v>3.6</v>
      </c>
      <c r="D190" s="51">
        <v>2.37</v>
      </c>
      <c r="E190" s="51">
        <v>0.98</v>
      </c>
      <c r="F190" s="46"/>
      <c r="G190" s="46"/>
    </row>
    <row r="191" spans="1:7" ht="17.5" x14ac:dyDescent="0.35">
      <c r="A191" s="49" t="s">
        <v>234</v>
      </c>
      <c r="B191" s="54">
        <v>1235.83</v>
      </c>
      <c r="C191" s="54">
        <v>330</v>
      </c>
      <c r="D191" s="51">
        <v>3.74</v>
      </c>
      <c r="E191" s="51">
        <v>1.1200000000000001</v>
      </c>
      <c r="F191" s="46"/>
      <c r="G191" s="46"/>
    </row>
    <row r="192" spans="1:7" ht="17.5" x14ac:dyDescent="0.35">
      <c r="A192" s="49" t="s">
        <v>235</v>
      </c>
      <c r="B192" s="54">
        <v>98.18</v>
      </c>
      <c r="C192" s="54">
        <v>30</v>
      </c>
      <c r="D192" s="51">
        <v>3.27</v>
      </c>
      <c r="E192" s="51">
        <v>0.98</v>
      </c>
      <c r="F192" s="46"/>
      <c r="G192" s="46"/>
    </row>
    <row r="193" spans="1:8" ht="17.5" x14ac:dyDescent="0.35">
      <c r="A193" s="49" t="s">
        <v>236</v>
      </c>
      <c r="B193" s="54">
        <v>21.24</v>
      </c>
      <c r="C193" s="54">
        <v>9</v>
      </c>
      <c r="D193" s="51">
        <v>2.36</v>
      </c>
      <c r="E193" s="51">
        <v>0.71</v>
      </c>
      <c r="F193" s="46"/>
      <c r="G193" s="46"/>
    </row>
    <row r="194" spans="1:8" ht="80.25" customHeight="1" x14ac:dyDescent="0.6">
      <c r="A194" s="259" t="s">
        <v>245</v>
      </c>
      <c r="B194" s="259"/>
      <c r="C194" s="259"/>
      <c r="D194" s="259"/>
      <c r="E194" s="259"/>
      <c r="F194" s="259"/>
      <c r="G194" s="259"/>
      <c r="H194" s="259"/>
    </row>
  </sheetData>
  <mergeCells count="56">
    <mergeCell ref="A194:H194"/>
    <mergeCell ref="A176:D176"/>
    <mergeCell ref="A177:A178"/>
    <mergeCell ref="B177:B178"/>
    <mergeCell ref="C177:C178"/>
    <mergeCell ref="D177:E177"/>
    <mergeCell ref="A158:D158"/>
    <mergeCell ref="A159:A160"/>
    <mergeCell ref="B159:B160"/>
    <mergeCell ref="C159:C160"/>
    <mergeCell ref="D159:E159"/>
    <mergeCell ref="A153:H153"/>
    <mergeCell ref="A154:H154"/>
    <mergeCell ref="A155:H155"/>
    <mergeCell ref="A156:H156"/>
    <mergeCell ref="A157:H157"/>
    <mergeCell ref="A147:H147"/>
    <mergeCell ref="A148:G148"/>
    <mergeCell ref="A149:H149"/>
    <mergeCell ref="A150:H150"/>
    <mergeCell ref="A152:H152"/>
    <mergeCell ref="A136:A140"/>
    <mergeCell ref="A142:B142"/>
    <mergeCell ref="A143:B143"/>
    <mergeCell ref="A144:B144"/>
    <mergeCell ref="A146:G146"/>
    <mergeCell ref="A105:A108"/>
    <mergeCell ref="A110:A114"/>
    <mergeCell ref="A118:A121"/>
    <mergeCell ref="A123:A127"/>
    <mergeCell ref="A131:A134"/>
    <mergeCell ref="A71:A75"/>
    <mergeCell ref="A80:A83"/>
    <mergeCell ref="A85:A90"/>
    <mergeCell ref="A93:A96"/>
    <mergeCell ref="A98:A102"/>
    <mergeCell ref="A40:A43"/>
    <mergeCell ref="A45:A48"/>
    <mergeCell ref="A53:A56"/>
    <mergeCell ref="A58:A63"/>
    <mergeCell ref="A66:A69"/>
    <mergeCell ref="H8:H9"/>
    <mergeCell ref="A12:A16"/>
    <mergeCell ref="A18:A23"/>
    <mergeCell ref="A26:A30"/>
    <mergeCell ref="A32:A37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K10" sqref="K10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25" width="9.1796875" style="46"/>
    <col min="226" max="226" width="28.453125" style="46" customWidth="1"/>
    <col min="227" max="227" width="39.54296875" style="46" customWidth="1"/>
    <col min="228" max="228" width="14.1796875" style="46" customWidth="1"/>
    <col min="229" max="232" width="16.1796875" style="46" customWidth="1"/>
    <col min="233" max="233" width="26.81640625" style="46" customWidth="1"/>
    <col min="234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81" width="9.1796875" style="46"/>
    <col min="482" max="482" width="28.453125" style="46" customWidth="1"/>
    <col min="483" max="483" width="39.54296875" style="46" customWidth="1"/>
    <col min="484" max="484" width="14.1796875" style="46" customWidth="1"/>
    <col min="485" max="488" width="16.1796875" style="46" customWidth="1"/>
    <col min="489" max="489" width="26.81640625" style="46" customWidth="1"/>
    <col min="490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37" width="9.1796875" style="46"/>
    <col min="738" max="738" width="28.453125" style="46" customWidth="1"/>
    <col min="739" max="739" width="39.54296875" style="46" customWidth="1"/>
    <col min="740" max="740" width="14.1796875" style="46" customWidth="1"/>
    <col min="741" max="744" width="16.1796875" style="46" customWidth="1"/>
    <col min="745" max="745" width="26.81640625" style="46" customWidth="1"/>
    <col min="746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93" width="9.1796875" style="46"/>
    <col min="994" max="994" width="28.453125" style="46" customWidth="1"/>
    <col min="995" max="995" width="39.54296875" style="46" customWidth="1"/>
    <col min="996" max="996" width="14.1796875" style="46" customWidth="1"/>
    <col min="997" max="1000" width="16.1796875" style="46" customWidth="1"/>
    <col min="1001" max="1001" width="26.81640625" style="46" customWidth="1"/>
    <col min="1002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49" width="9.1796875" style="46"/>
    <col min="1250" max="1250" width="28.453125" style="46" customWidth="1"/>
    <col min="1251" max="1251" width="39.54296875" style="46" customWidth="1"/>
    <col min="1252" max="1252" width="14.1796875" style="46" customWidth="1"/>
    <col min="1253" max="1256" width="16.1796875" style="46" customWidth="1"/>
    <col min="1257" max="1257" width="26.81640625" style="46" customWidth="1"/>
    <col min="1258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05" width="9.1796875" style="46"/>
    <col min="1506" max="1506" width="28.453125" style="46" customWidth="1"/>
    <col min="1507" max="1507" width="39.54296875" style="46" customWidth="1"/>
    <col min="1508" max="1508" width="14.1796875" style="46" customWidth="1"/>
    <col min="1509" max="1512" width="16.1796875" style="46" customWidth="1"/>
    <col min="1513" max="1513" width="26.81640625" style="46" customWidth="1"/>
    <col min="1514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61" width="9.1796875" style="46"/>
    <col min="1762" max="1762" width="28.453125" style="46" customWidth="1"/>
    <col min="1763" max="1763" width="39.54296875" style="46" customWidth="1"/>
    <col min="1764" max="1764" width="14.1796875" style="46" customWidth="1"/>
    <col min="1765" max="1768" width="16.1796875" style="46" customWidth="1"/>
    <col min="1769" max="1769" width="26.81640625" style="46" customWidth="1"/>
    <col min="1770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17" width="9.1796875" style="46"/>
    <col min="2018" max="2018" width="28.453125" style="46" customWidth="1"/>
    <col min="2019" max="2019" width="39.54296875" style="46" customWidth="1"/>
    <col min="2020" max="2020" width="14.1796875" style="46" customWidth="1"/>
    <col min="2021" max="2024" width="16.1796875" style="46" customWidth="1"/>
    <col min="2025" max="2025" width="26.81640625" style="46" customWidth="1"/>
    <col min="2026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73" width="9.1796875" style="46"/>
    <col min="2274" max="2274" width="28.453125" style="46" customWidth="1"/>
    <col min="2275" max="2275" width="39.54296875" style="46" customWidth="1"/>
    <col min="2276" max="2276" width="14.1796875" style="46" customWidth="1"/>
    <col min="2277" max="2280" width="16.1796875" style="46" customWidth="1"/>
    <col min="2281" max="2281" width="26.81640625" style="46" customWidth="1"/>
    <col min="2282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29" width="9.1796875" style="46"/>
    <col min="2530" max="2530" width="28.453125" style="46" customWidth="1"/>
    <col min="2531" max="2531" width="39.54296875" style="46" customWidth="1"/>
    <col min="2532" max="2532" width="14.1796875" style="46" customWidth="1"/>
    <col min="2533" max="2536" width="16.1796875" style="46" customWidth="1"/>
    <col min="2537" max="2537" width="26.81640625" style="46" customWidth="1"/>
    <col min="2538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85" width="9.1796875" style="46"/>
    <col min="2786" max="2786" width="28.453125" style="46" customWidth="1"/>
    <col min="2787" max="2787" width="39.54296875" style="46" customWidth="1"/>
    <col min="2788" max="2788" width="14.1796875" style="46" customWidth="1"/>
    <col min="2789" max="2792" width="16.1796875" style="46" customWidth="1"/>
    <col min="2793" max="2793" width="26.81640625" style="46" customWidth="1"/>
    <col min="2794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41" width="9.1796875" style="46"/>
    <col min="3042" max="3042" width="28.453125" style="46" customWidth="1"/>
    <col min="3043" max="3043" width="39.54296875" style="46" customWidth="1"/>
    <col min="3044" max="3044" width="14.1796875" style="46" customWidth="1"/>
    <col min="3045" max="3048" width="16.1796875" style="46" customWidth="1"/>
    <col min="3049" max="3049" width="26.81640625" style="46" customWidth="1"/>
    <col min="3050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97" width="9.1796875" style="46"/>
    <col min="3298" max="3298" width="28.453125" style="46" customWidth="1"/>
    <col min="3299" max="3299" width="39.54296875" style="46" customWidth="1"/>
    <col min="3300" max="3300" width="14.1796875" style="46" customWidth="1"/>
    <col min="3301" max="3304" width="16.1796875" style="46" customWidth="1"/>
    <col min="3305" max="3305" width="26.81640625" style="46" customWidth="1"/>
    <col min="3306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53" width="9.1796875" style="46"/>
    <col min="3554" max="3554" width="28.453125" style="46" customWidth="1"/>
    <col min="3555" max="3555" width="39.54296875" style="46" customWidth="1"/>
    <col min="3556" max="3556" width="14.1796875" style="46" customWidth="1"/>
    <col min="3557" max="3560" width="16.1796875" style="46" customWidth="1"/>
    <col min="3561" max="3561" width="26.81640625" style="46" customWidth="1"/>
    <col min="3562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09" width="9.1796875" style="46"/>
    <col min="3810" max="3810" width="28.453125" style="46" customWidth="1"/>
    <col min="3811" max="3811" width="39.54296875" style="46" customWidth="1"/>
    <col min="3812" max="3812" width="14.1796875" style="46" customWidth="1"/>
    <col min="3813" max="3816" width="16.1796875" style="46" customWidth="1"/>
    <col min="3817" max="3817" width="26.81640625" style="46" customWidth="1"/>
    <col min="3818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65" width="9.1796875" style="46"/>
    <col min="4066" max="4066" width="28.453125" style="46" customWidth="1"/>
    <col min="4067" max="4067" width="39.54296875" style="46" customWidth="1"/>
    <col min="4068" max="4068" width="14.1796875" style="46" customWidth="1"/>
    <col min="4069" max="4072" width="16.1796875" style="46" customWidth="1"/>
    <col min="4073" max="4073" width="26.81640625" style="46" customWidth="1"/>
    <col min="4074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21" width="9.1796875" style="46"/>
    <col min="4322" max="4322" width="28.453125" style="46" customWidth="1"/>
    <col min="4323" max="4323" width="39.54296875" style="46" customWidth="1"/>
    <col min="4324" max="4324" width="14.1796875" style="46" customWidth="1"/>
    <col min="4325" max="4328" width="16.1796875" style="46" customWidth="1"/>
    <col min="4329" max="4329" width="26.81640625" style="46" customWidth="1"/>
    <col min="4330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77" width="9.1796875" style="46"/>
    <col min="4578" max="4578" width="28.453125" style="46" customWidth="1"/>
    <col min="4579" max="4579" width="39.54296875" style="46" customWidth="1"/>
    <col min="4580" max="4580" width="14.1796875" style="46" customWidth="1"/>
    <col min="4581" max="4584" width="16.1796875" style="46" customWidth="1"/>
    <col min="4585" max="4585" width="26.81640625" style="46" customWidth="1"/>
    <col min="4586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33" width="9.1796875" style="46"/>
    <col min="4834" max="4834" width="28.453125" style="46" customWidth="1"/>
    <col min="4835" max="4835" width="39.54296875" style="46" customWidth="1"/>
    <col min="4836" max="4836" width="14.1796875" style="46" customWidth="1"/>
    <col min="4837" max="4840" width="16.1796875" style="46" customWidth="1"/>
    <col min="4841" max="4841" width="26.81640625" style="46" customWidth="1"/>
    <col min="4842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89" width="9.1796875" style="46"/>
    <col min="5090" max="5090" width="28.453125" style="46" customWidth="1"/>
    <col min="5091" max="5091" width="39.54296875" style="46" customWidth="1"/>
    <col min="5092" max="5092" width="14.1796875" style="46" customWidth="1"/>
    <col min="5093" max="5096" width="16.1796875" style="46" customWidth="1"/>
    <col min="5097" max="5097" width="26.81640625" style="46" customWidth="1"/>
    <col min="5098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45" width="9.1796875" style="46"/>
    <col min="5346" max="5346" width="28.453125" style="46" customWidth="1"/>
    <col min="5347" max="5347" width="39.54296875" style="46" customWidth="1"/>
    <col min="5348" max="5348" width="14.1796875" style="46" customWidth="1"/>
    <col min="5349" max="5352" width="16.1796875" style="46" customWidth="1"/>
    <col min="5353" max="5353" width="26.81640625" style="46" customWidth="1"/>
    <col min="5354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01" width="9.1796875" style="46"/>
    <col min="5602" max="5602" width="28.453125" style="46" customWidth="1"/>
    <col min="5603" max="5603" width="39.54296875" style="46" customWidth="1"/>
    <col min="5604" max="5604" width="14.1796875" style="46" customWidth="1"/>
    <col min="5605" max="5608" width="16.1796875" style="46" customWidth="1"/>
    <col min="5609" max="5609" width="26.81640625" style="46" customWidth="1"/>
    <col min="5610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57" width="9.1796875" style="46"/>
    <col min="5858" max="5858" width="28.453125" style="46" customWidth="1"/>
    <col min="5859" max="5859" width="39.54296875" style="46" customWidth="1"/>
    <col min="5860" max="5860" width="14.1796875" style="46" customWidth="1"/>
    <col min="5861" max="5864" width="16.1796875" style="46" customWidth="1"/>
    <col min="5865" max="5865" width="26.81640625" style="46" customWidth="1"/>
    <col min="5866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13" width="9.1796875" style="46"/>
    <col min="6114" max="6114" width="28.453125" style="46" customWidth="1"/>
    <col min="6115" max="6115" width="39.54296875" style="46" customWidth="1"/>
    <col min="6116" max="6116" width="14.1796875" style="46" customWidth="1"/>
    <col min="6117" max="6120" width="16.1796875" style="46" customWidth="1"/>
    <col min="6121" max="6121" width="26.81640625" style="46" customWidth="1"/>
    <col min="6122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69" width="9.1796875" style="46"/>
    <col min="6370" max="6370" width="28.453125" style="46" customWidth="1"/>
    <col min="6371" max="6371" width="39.54296875" style="46" customWidth="1"/>
    <col min="6372" max="6372" width="14.1796875" style="46" customWidth="1"/>
    <col min="6373" max="6376" width="16.1796875" style="46" customWidth="1"/>
    <col min="6377" max="6377" width="26.81640625" style="46" customWidth="1"/>
    <col min="6378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25" width="9.1796875" style="46"/>
    <col min="6626" max="6626" width="28.453125" style="46" customWidth="1"/>
    <col min="6627" max="6627" width="39.54296875" style="46" customWidth="1"/>
    <col min="6628" max="6628" width="14.1796875" style="46" customWidth="1"/>
    <col min="6629" max="6632" width="16.1796875" style="46" customWidth="1"/>
    <col min="6633" max="6633" width="26.81640625" style="46" customWidth="1"/>
    <col min="6634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81" width="9.1796875" style="46"/>
    <col min="6882" max="6882" width="28.453125" style="46" customWidth="1"/>
    <col min="6883" max="6883" width="39.54296875" style="46" customWidth="1"/>
    <col min="6884" max="6884" width="14.1796875" style="46" customWidth="1"/>
    <col min="6885" max="6888" width="16.1796875" style="46" customWidth="1"/>
    <col min="6889" max="6889" width="26.81640625" style="46" customWidth="1"/>
    <col min="6890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37" width="9.1796875" style="46"/>
    <col min="7138" max="7138" width="28.453125" style="46" customWidth="1"/>
    <col min="7139" max="7139" width="39.54296875" style="46" customWidth="1"/>
    <col min="7140" max="7140" width="14.1796875" style="46" customWidth="1"/>
    <col min="7141" max="7144" width="16.1796875" style="46" customWidth="1"/>
    <col min="7145" max="7145" width="26.81640625" style="46" customWidth="1"/>
    <col min="7146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93" width="9.1796875" style="46"/>
    <col min="7394" max="7394" width="28.453125" style="46" customWidth="1"/>
    <col min="7395" max="7395" width="39.54296875" style="46" customWidth="1"/>
    <col min="7396" max="7396" width="14.1796875" style="46" customWidth="1"/>
    <col min="7397" max="7400" width="16.1796875" style="46" customWidth="1"/>
    <col min="7401" max="7401" width="26.81640625" style="46" customWidth="1"/>
    <col min="7402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49" width="9.1796875" style="46"/>
    <col min="7650" max="7650" width="28.453125" style="46" customWidth="1"/>
    <col min="7651" max="7651" width="39.54296875" style="46" customWidth="1"/>
    <col min="7652" max="7652" width="14.1796875" style="46" customWidth="1"/>
    <col min="7653" max="7656" width="16.1796875" style="46" customWidth="1"/>
    <col min="7657" max="7657" width="26.81640625" style="46" customWidth="1"/>
    <col min="7658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05" width="9.1796875" style="46"/>
    <col min="7906" max="7906" width="28.453125" style="46" customWidth="1"/>
    <col min="7907" max="7907" width="39.54296875" style="46" customWidth="1"/>
    <col min="7908" max="7908" width="14.1796875" style="46" customWidth="1"/>
    <col min="7909" max="7912" width="16.1796875" style="46" customWidth="1"/>
    <col min="7913" max="7913" width="26.81640625" style="46" customWidth="1"/>
    <col min="7914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61" width="9.1796875" style="46"/>
    <col min="8162" max="8162" width="28.453125" style="46" customWidth="1"/>
    <col min="8163" max="8163" width="39.54296875" style="46" customWidth="1"/>
    <col min="8164" max="8164" width="14.1796875" style="46" customWidth="1"/>
    <col min="8165" max="8168" width="16.1796875" style="46" customWidth="1"/>
    <col min="8169" max="8169" width="26.81640625" style="46" customWidth="1"/>
    <col min="8170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17" width="9.1796875" style="46"/>
    <col min="8418" max="8418" width="28.453125" style="46" customWidth="1"/>
    <col min="8419" max="8419" width="39.54296875" style="46" customWidth="1"/>
    <col min="8420" max="8420" width="14.1796875" style="46" customWidth="1"/>
    <col min="8421" max="8424" width="16.1796875" style="46" customWidth="1"/>
    <col min="8425" max="8425" width="26.81640625" style="46" customWidth="1"/>
    <col min="8426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73" width="9.1796875" style="46"/>
    <col min="8674" max="8674" width="28.453125" style="46" customWidth="1"/>
    <col min="8675" max="8675" width="39.54296875" style="46" customWidth="1"/>
    <col min="8676" max="8676" width="14.1796875" style="46" customWidth="1"/>
    <col min="8677" max="8680" width="16.1796875" style="46" customWidth="1"/>
    <col min="8681" max="8681" width="26.81640625" style="46" customWidth="1"/>
    <col min="8682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29" width="9.1796875" style="46"/>
    <col min="8930" max="8930" width="28.453125" style="46" customWidth="1"/>
    <col min="8931" max="8931" width="39.54296875" style="46" customWidth="1"/>
    <col min="8932" max="8932" width="14.1796875" style="46" customWidth="1"/>
    <col min="8933" max="8936" width="16.1796875" style="46" customWidth="1"/>
    <col min="8937" max="8937" width="26.81640625" style="46" customWidth="1"/>
    <col min="8938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85" width="9.1796875" style="46"/>
    <col min="9186" max="9186" width="28.453125" style="46" customWidth="1"/>
    <col min="9187" max="9187" width="39.54296875" style="46" customWidth="1"/>
    <col min="9188" max="9188" width="14.1796875" style="46" customWidth="1"/>
    <col min="9189" max="9192" width="16.1796875" style="46" customWidth="1"/>
    <col min="9193" max="9193" width="26.81640625" style="46" customWidth="1"/>
    <col min="9194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41" width="9.1796875" style="46"/>
    <col min="9442" max="9442" width="28.453125" style="46" customWidth="1"/>
    <col min="9443" max="9443" width="39.54296875" style="46" customWidth="1"/>
    <col min="9444" max="9444" width="14.1796875" style="46" customWidth="1"/>
    <col min="9445" max="9448" width="16.1796875" style="46" customWidth="1"/>
    <col min="9449" max="9449" width="26.81640625" style="46" customWidth="1"/>
    <col min="9450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97" width="9.1796875" style="46"/>
    <col min="9698" max="9698" width="28.453125" style="46" customWidth="1"/>
    <col min="9699" max="9699" width="39.54296875" style="46" customWidth="1"/>
    <col min="9700" max="9700" width="14.1796875" style="46" customWidth="1"/>
    <col min="9701" max="9704" width="16.1796875" style="46" customWidth="1"/>
    <col min="9705" max="9705" width="26.81640625" style="46" customWidth="1"/>
    <col min="9706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53" width="9.1796875" style="46"/>
    <col min="9954" max="9954" width="28.453125" style="46" customWidth="1"/>
    <col min="9955" max="9955" width="39.54296875" style="46" customWidth="1"/>
    <col min="9956" max="9956" width="14.1796875" style="46" customWidth="1"/>
    <col min="9957" max="9960" width="16.1796875" style="46" customWidth="1"/>
    <col min="9961" max="9961" width="26.81640625" style="46" customWidth="1"/>
    <col min="9962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09" width="9.1796875" style="46"/>
    <col min="10210" max="10210" width="28.453125" style="46" customWidth="1"/>
    <col min="10211" max="10211" width="39.54296875" style="46" customWidth="1"/>
    <col min="10212" max="10212" width="14.1796875" style="46" customWidth="1"/>
    <col min="10213" max="10216" width="16.1796875" style="46" customWidth="1"/>
    <col min="10217" max="10217" width="26.81640625" style="46" customWidth="1"/>
    <col min="10218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65" width="9.1796875" style="46"/>
    <col min="10466" max="10466" width="28.453125" style="46" customWidth="1"/>
    <col min="10467" max="10467" width="39.54296875" style="46" customWidth="1"/>
    <col min="10468" max="10468" width="14.1796875" style="46" customWidth="1"/>
    <col min="10469" max="10472" width="16.1796875" style="46" customWidth="1"/>
    <col min="10473" max="10473" width="26.81640625" style="46" customWidth="1"/>
    <col min="10474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21" width="9.1796875" style="46"/>
    <col min="10722" max="10722" width="28.453125" style="46" customWidth="1"/>
    <col min="10723" max="10723" width="39.54296875" style="46" customWidth="1"/>
    <col min="10724" max="10724" width="14.1796875" style="46" customWidth="1"/>
    <col min="10725" max="10728" width="16.1796875" style="46" customWidth="1"/>
    <col min="10729" max="10729" width="26.81640625" style="46" customWidth="1"/>
    <col min="10730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77" width="9.1796875" style="46"/>
    <col min="10978" max="10978" width="28.453125" style="46" customWidth="1"/>
    <col min="10979" max="10979" width="39.54296875" style="46" customWidth="1"/>
    <col min="10980" max="10980" width="14.1796875" style="46" customWidth="1"/>
    <col min="10981" max="10984" width="16.1796875" style="46" customWidth="1"/>
    <col min="10985" max="10985" width="26.81640625" style="46" customWidth="1"/>
    <col min="10986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33" width="9.1796875" style="46"/>
    <col min="11234" max="11234" width="28.453125" style="46" customWidth="1"/>
    <col min="11235" max="11235" width="39.54296875" style="46" customWidth="1"/>
    <col min="11236" max="11236" width="14.1796875" style="46" customWidth="1"/>
    <col min="11237" max="11240" width="16.1796875" style="46" customWidth="1"/>
    <col min="11241" max="11241" width="26.81640625" style="46" customWidth="1"/>
    <col min="11242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89" width="9.1796875" style="46"/>
    <col min="11490" max="11490" width="28.453125" style="46" customWidth="1"/>
    <col min="11491" max="11491" width="39.54296875" style="46" customWidth="1"/>
    <col min="11492" max="11492" width="14.1796875" style="46" customWidth="1"/>
    <col min="11493" max="11496" width="16.1796875" style="46" customWidth="1"/>
    <col min="11497" max="11497" width="26.81640625" style="46" customWidth="1"/>
    <col min="11498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45" width="9.1796875" style="46"/>
    <col min="11746" max="11746" width="28.453125" style="46" customWidth="1"/>
    <col min="11747" max="11747" width="39.54296875" style="46" customWidth="1"/>
    <col min="11748" max="11748" width="14.1796875" style="46" customWidth="1"/>
    <col min="11749" max="11752" width="16.1796875" style="46" customWidth="1"/>
    <col min="11753" max="11753" width="26.81640625" style="46" customWidth="1"/>
    <col min="11754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01" width="9.1796875" style="46"/>
    <col min="12002" max="12002" width="28.453125" style="46" customWidth="1"/>
    <col min="12003" max="12003" width="39.54296875" style="46" customWidth="1"/>
    <col min="12004" max="12004" width="14.1796875" style="46" customWidth="1"/>
    <col min="12005" max="12008" width="16.1796875" style="46" customWidth="1"/>
    <col min="12009" max="12009" width="26.81640625" style="46" customWidth="1"/>
    <col min="12010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57" width="9.1796875" style="46"/>
    <col min="12258" max="12258" width="28.453125" style="46" customWidth="1"/>
    <col min="12259" max="12259" width="39.54296875" style="46" customWidth="1"/>
    <col min="12260" max="12260" width="14.1796875" style="46" customWidth="1"/>
    <col min="12261" max="12264" width="16.1796875" style="46" customWidth="1"/>
    <col min="12265" max="12265" width="26.81640625" style="46" customWidth="1"/>
    <col min="12266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13" width="9.1796875" style="46"/>
    <col min="12514" max="12514" width="28.453125" style="46" customWidth="1"/>
    <col min="12515" max="12515" width="39.54296875" style="46" customWidth="1"/>
    <col min="12516" max="12516" width="14.1796875" style="46" customWidth="1"/>
    <col min="12517" max="12520" width="16.1796875" style="46" customWidth="1"/>
    <col min="12521" max="12521" width="26.81640625" style="46" customWidth="1"/>
    <col min="12522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69" width="9.1796875" style="46"/>
    <col min="12770" max="12770" width="28.453125" style="46" customWidth="1"/>
    <col min="12771" max="12771" width="39.54296875" style="46" customWidth="1"/>
    <col min="12772" max="12772" width="14.1796875" style="46" customWidth="1"/>
    <col min="12773" max="12776" width="16.1796875" style="46" customWidth="1"/>
    <col min="12777" max="12777" width="26.81640625" style="46" customWidth="1"/>
    <col min="12778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25" width="9.1796875" style="46"/>
    <col min="13026" max="13026" width="28.453125" style="46" customWidth="1"/>
    <col min="13027" max="13027" width="39.54296875" style="46" customWidth="1"/>
    <col min="13028" max="13028" width="14.1796875" style="46" customWidth="1"/>
    <col min="13029" max="13032" width="16.1796875" style="46" customWidth="1"/>
    <col min="13033" max="13033" width="26.81640625" style="46" customWidth="1"/>
    <col min="13034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81" width="9.1796875" style="46"/>
    <col min="13282" max="13282" width="28.453125" style="46" customWidth="1"/>
    <col min="13283" max="13283" width="39.54296875" style="46" customWidth="1"/>
    <col min="13284" max="13284" width="14.1796875" style="46" customWidth="1"/>
    <col min="13285" max="13288" width="16.1796875" style="46" customWidth="1"/>
    <col min="13289" max="13289" width="26.81640625" style="46" customWidth="1"/>
    <col min="13290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37" width="9.1796875" style="46"/>
    <col min="13538" max="13538" width="28.453125" style="46" customWidth="1"/>
    <col min="13539" max="13539" width="39.54296875" style="46" customWidth="1"/>
    <col min="13540" max="13540" width="14.1796875" style="46" customWidth="1"/>
    <col min="13541" max="13544" width="16.1796875" style="46" customWidth="1"/>
    <col min="13545" max="13545" width="26.81640625" style="46" customWidth="1"/>
    <col min="13546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93" width="9.1796875" style="46"/>
    <col min="13794" max="13794" width="28.453125" style="46" customWidth="1"/>
    <col min="13795" max="13795" width="39.54296875" style="46" customWidth="1"/>
    <col min="13796" max="13796" width="14.1796875" style="46" customWidth="1"/>
    <col min="13797" max="13800" width="16.1796875" style="46" customWidth="1"/>
    <col min="13801" max="13801" width="26.81640625" style="46" customWidth="1"/>
    <col min="13802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49" width="9.1796875" style="46"/>
    <col min="14050" max="14050" width="28.453125" style="46" customWidth="1"/>
    <col min="14051" max="14051" width="39.54296875" style="46" customWidth="1"/>
    <col min="14052" max="14052" width="14.1796875" style="46" customWidth="1"/>
    <col min="14053" max="14056" width="16.1796875" style="46" customWidth="1"/>
    <col min="14057" max="14057" width="26.81640625" style="46" customWidth="1"/>
    <col min="14058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05" width="9.1796875" style="46"/>
    <col min="14306" max="14306" width="28.453125" style="46" customWidth="1"/>
    <col min="14307" max="14307" width="39.54296875" style="46" customWidth="1"/>
    <col min="14308" max="14308" width="14.1796875" style="46" customWidth="1"/>
    <col min="14309" max="14312" width="16.1796875" style="46" customWidth="1"/>
    <col min="14313" max="14313" width="26.81640625" style="46" customWidth="1"/>
    <col min="14314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61" width="9.1796875" style="46"/>
    <col min="14562" max="14562" width="28.453125" style="46" customWidth="1"/>
    <col min="14563" max="14563" width="39.54296875" style="46" customWidth="1"/>
    <col min="14564" max="14564" width="14.1796875" style="46" customWidth="1"/>
    <col min="14565" max="14568" width="16.1796875" style="46" customWidth="1"/>
    <col min="14569" max="14569" width="26.81640625" style="46" customWidth="1"/>
    <col min="14570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17" width="9.1796875" style="46"/>
    <col min="14818" max="14818" width="28.453125" style="46" customWidth="1"/>
    <col min="14819" max="14819" width="39.54296875" style="46" customWidth="1"/>
    <col min="14820" max="14820" width="14.1796875" style="46" customWidth="1"/>
    <col min="14821" max="14824" width="16.1796875" style="46" customWidth="1"/>
    <col min="14825" max="14825" width="26.81640625" style="46" customWidth="1"/>
    <col min="14826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73" width="9.1796875" style="46"/>
    <col min="15074" max="15074" width="28.453125" style="46" customWidth="1"/>
    <col min="15075" max="15075" width="39.54296875" style="46" customWidth="1"/>
    <col min="15076" max="15076" width="14.1796875" style="46" customWidth="1"/>
    <col min="15077" max="15080" width="16.1796875" style="46" customWidth="1"/>
    <col min="15081" max="15081" width="26.81640625" style="46" customWidth="1"/>
    <col min="15082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29" width="9.1796875" style="46"/>
    <col min="15330" max="15330" width="28.453125" style="46" customWidth="1"/>
    <col min="15331" max="15331" width="39.54296875" style="46" customWidth="1"/>
    <col min="15332" max="15332" width="14.1796875" style="46" customWidth="1"/>
    <col min="15333" max="15336" width="16.1796875" style="46" customWidth="1"/>
    <col min="15337" max="15337" width="26.81640625" style="46" customWidth="1"/>
    <col min="15338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85" width="9.1796875" style="46"/>
    <col min="15586" max="15586" width="28.453125" style="46" customWidth="1"/>
    <col min="15587" max="15587" width="39.54296875" style="46" customWidth="1"/>
    <col min="15588" max="15588" width="14.1796875" style="46" customWidth="1"/>
    <col min="15589" max="15592" width="16.1796875" style="46" customWidth="1"/>
    <col min="15593" max="15593" width="26.81640625" style="46" customWidth="1"/>
    <col min="15594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41" width="9.1796875" style="46"/>
    <col min="15842" max="15842" width="28.453125" style="46" customWidth="1"/>
    <col min="15843" max="15843" width="39.54296875" style="46" customWidth="1"/>
    <col min="15844" max="15844" width="14.1796875" style="46" customWidth="1"/>
    <col min="15845" max="15848" width="16.1796875" style="46" customWidth="1"/>
    <col min="15849" max="15849" width="26.81640625" style="46" customWidth="1"/>
    <col min="15850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97" width="9.1796875" style="46"/>
    <col min="16098" max="16098" width="28.453125" style="46" customWidth="1"/>
    <col min="16099" max="16099" width="39.54296875" style="46" customWidth="1"/>
    <col min="16100" max="16100" width="14.1796875" style="46" customWidth="1"/>
    <col min="16101" max="16104" width="16.1796875" style="46" customWidth="1"/>
    <col min="16105" max="16105" width="26.81640625" style="46" customWidth="1"/>
    <col min="16106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53" width="9.1796875" style="46"/>
    <col min="16354" max="16354" width="28.453125" style="46" customWidth="1"/>
    <col min="16355" max="16355" width="39.54296875" style="46" customWidth="1"/>
    <col min="16356" max="16356" width="14.1796875" style="46" customWidth="1"/>
    <col min="16357" max="16360" width="16.1796875" style="46" customWidth="1"/>
    <col min="16361" max="16361" width="26.81640625" style="46" customWidth="1"/>
    <col min="16362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310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311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127" t="s">
        <v>14</v>
      </c>
      <c r="E9" s="127" t="s">
        <v>15</v>
      </c>
      <c r="F9" s="127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36.75" customHeight="1" x14ac:dyDescent="0.3">
      <c r="A12" s="238" t="s">
        <v>30</v>
      </c>
      <c r="B12" s="34" t="s">
        <v>355</v>
      </c>
      <c r="C12" s="34">
        <v>250</v>
      </c>
      <c r="D12" s="35">
        <v>5.9</v>
      </c>
      <c r="E12" s="35">
        <v>11.86</v>
      </c>
      <c r="F12" s="35">
        <v>9.5</v>
      </c>
      <c r="G12" s="35">
        <v>167.9</v>
      </c>
      <c r="H12" s="34" t="s">
        <v>32</v>
      </c>
    </row>
    <row r="13" spans="1:8" s="6" customFormat="1" ht="36.75" customHeight="1" x14ac:dyDescent="0.3">
      <c r="A13" s="238">
        <v>3</v>
      </c>
      <c r="B13" s="34" t="s">
        <v>33</v>
      </c>
      <c r="C13" s="34">
        <v>120</v>
      </c>
      <c r="D13" s="35">
        <v>18.04</v>
      </c>
      <c r="E13" s="35">
        <v>8.58</v>
      </c>
      <c r="F13" s="35">
        <v>15.24</v>
      </c>
      <c r="G13" s="35">
        <v>182.52</v>
      </c>
      <c r="H13" s="34" t="s">
        <v>34</v>
      </c>
    </row>
    <row r="14" spans="1:8" s="6" customFormat="1" ht="20.25" customHeight="1" x14ac:dyDescent="0.3">
      <c r="A14" s="238"/>
      <c r="B14" s="34" t="s">
        <v>35</v>
      </c>
      <c r="C14" s="34">
        <v>180</v>
      </c>
      <c r="D14" s="35">
        <v>9.84</v>
      </c>
      <c r="E14" s="35">
        <v>7.56</v>
      </c>
      <c r="F14" s="35">
        <v>43.08</v>
      </c>
      <c r="G14" s="35">
        <v>280.44</v>
      </c>
      <c r="H14" s="34" t="s">
        <v>36</v>
      </c>
    </row>
    <row r="15" spans="1:8" s="6" customFormat="1" ht="20.25" customHeight="1" x14ac:dyDescent="0.3">
      <c r="A15" s="238"/>
      <c r="B15" s="34" t="s">
        <v>37</v>
      </c>
      <c r="C15" s="34">
        <v>80</v>
      </c>
      <c r="D15" s="35">
        <v>5.3</v>
      </c>
      <c r="E15" s="35">
        <v>1</v>
      </c>
      <c r="F15" s="35">
        <v>31.7</v>
      </c>
      <c r="G15" s="35">
        <v>156.5</v>
      </c>
      <c r="H15" s="34" t="s">
        <v>26</v>
      </c>
    </row>
    <row r="16" spans="1:8" s="6" customFormat="1" ht="18" x14ac:dyDescent="0.3">
      <c r="A16" s="238" t="s">
        <v>30</v>
      </c>
      <c r="B16" s="34" t="s">
        <v>38</v>
      </c>
      <c r="C16" s="34">
        <v>200</v>
      </c>
      <c r="D16" s="35">
        <v>0.2</v>
      </c>
      <c r="E16" s="35">
        <v>0.2</v>
      </c>
      <c r="F16" s="35">
        <v>11</v>
      </c>
      <c r="G16" s="35">
        <v>46.7</v>
      </c>
      <c r="H16" s="34" t="s">
        <v>39</v>
      </c>
    </row>
    <row r="17" spans="1:8" s="6" customFormat="1" ht="18" x14ac:dyDescent="0.4">
      <c r="A17" s="19" t="s">
        <v>40</v>
      </c>
      <c r="B17" s="20"/>
      <c r="C17" s="19">
        <f>SUM(C12:C16)</f>
        <v>830</v>
      </c>
      <c r="D17" s="21">
        <f>SUM(D12:D16)</f>
        <v>39.28</v>
      </c>
      <c r="E17" s="21">
        <f>SUM(E12:E16)</f>
        <v>29.199999999999996</v>
      </c>
      <c r="F17" s="21">
        <f>SUM(F12:F16)</f>
        <v>110.52</v>
      </c>
      <c r="G17" s="21">
        <f>SUM(G12:G16)</f>
        <v>834.06000000000006</v>
      </c>
      <c r="H17" s="22"/>
    </row>
    <row r="18" spans="1:8" s="6" customFormat="1" ht="18" x14ac:dyDescent="0.4">
      <c r="A18" s="131" t="s">
        <v>41</v>
      </c>
      <c r="B18" s="24"/>
      <c r="C18" s="25"/>
      <c r="D18" s="26"/>
      <c r="E18" s="26"/>
      <c r="F18" s="26"/>
      <c r="G18" s="26"/>
      <c r="H18" s="25"/>
    </row>
    <row r="19" spans="1:8" s="6" customFormat="1" ht="24" customHeight="1" x14ac:dyDescent="0.3">
      <c r="A19" s="238" t="s">
        <v>30</v>
      </c>
      <c r="B19" s="34" t="s">
        <v>48</v>
      </c>
      <c r="C19" s="34">
        <v>250</v>
      </c>
      <c r="D19" s="35">
        <v>17.5</v>
      </c>
      <c r="E19" s="35">
        <v>7.63</v>
      </c>
      <c r="F19" s="35">
        <v>11.38</v>
      </c>
      <c r="G19" s="35">
        <v>183.88</v>
      </c>
      <c r="H19" s="34" t="s">
        <v>49</v>
      </c>
    </row>
    <row r="20" spans="1:8" s="6" customFormat="1" ht="24" customHeight="1" x14ac:dyDescent="0.3">
      <c r="A20" s="238"/>
      <c r="B20" s="34" t="s">
        <v>50</v>
      </c>
      <c r="C20" s="34">
        <v>100</v>
      </c>
      <c r="D20" s="35">
        <v>16.739999999999998</v>
      </c>
      <c r="E20" s="35">
        <v>15.87</v>
      </c>
      <c r="F20" s="35">
        <v>6.7</v>
      </c>
      <c r="G20" s="35">
        <v>258.8</v>
      </c>
      <c r="H20" s="27" t="s">
        <v>51</v>
      </c>
    </row>
    <row r="21" spans="1:8" s="6" customFormat="1" ht="18" x14ac:dyDescent="0.3">
      <c r="A21" s="238">
        <v>3</v>
      </c>
      <c r="B21" s="34" t="s">
        <v>52</v>
      </c>
      <c r="C21" s="34">
        <v>180</v>
      </c>
      <c r="D21" s="35">
        <v>4.32</v>
      </c>
      <c r="E21" s="35">
        <v>5.76</v>
      </c>
      <c r="F21" s="35">
        <v>43.7</v>
      </c>
      <c r="G21" s="35">
        <v>244.2</v>
      </c>
      <c r="H21" s="34" t="s">
        <v>53</v>
      </c>
    </row>
    <row r="22" spans="1:8" s="6" customFormat="1" ht="18" x14ac:dyDescent="0.3">
      <c r="A22" s="238">
        <v>4</v>
      </c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>
        <v>5</v>
      </c>
      <c r="B23" s="34" t="s">
        <v>54</v>
      </c>
      <c r="C23" s="34">
        <v>200</v>
      </c>
      <c r="D23" s="35">
        <v>0.4</v>
      </c>
      <c r="E23" s="35">
        <v>0</v>
      </c>
      <c r="F23" s="35">
        <v>19.8</v>
      </c>
      <c r="G23" s="35">
        <v>80.8</v>
      </c>
      <c r="H23" s="34" t="s">
        <v>55</v>
      </c>
    </row>
    <row r="24" spans="1:8" s="6" customFormat="1" ht="18" x14ac:dyDescent="0.4">
      <c r="A24" s="19" t="s">
        <v>40</v>
      </c>
      <c r="B24" s="20"/>
      <c r="C24" s="19">
        <f>SUM(C19:C23)</f>
        <v>810</v>
      </c>
      <c r="D24" s="21">
        <f>SUM(D19:D23)</f>
        <v>44.259999999999991</v>
      </c>
      <c r="E24" s="21">
        <f>SUM(E19:E23)</f>
        <v>30.259999999999998</v>
      </c>
      <c r="F24" s="21">
        <f>SUM(F19:F23)</f>
        <v>113.28</v>
      </c>
      <c r="G24" s="21">
        <f>SUM(G19:G23)</f>
        <v>924.18</v>
      </c>
      <c r="H24" s="22"/>
    </row>
    <row r="25" spans="1:8" s="6" customFormat="1" ht="18" x14ac:dyDescent="0.4">
      <c r="A25" s="131" t="s">
        <v>56</v>
      </c>
      <c r="B25" s="24"/>
      <c r="C25" s="25"/>
      <c r="D25" s="26"/>
      <c r="E25" s="26"/>
      <c r="F25" s="26"/>
      <c r="G25" s="26"/>
      <c r="H25" s="25"/>
    </row>
    <row r="26" spans="1:8" s="6" customFormat="1" ht="21" customHeight="1" x14ac:dyDescent="0.3">
      <c r="A26" s="238" t="s">
        <v>30</v>
      </c>
      <c r="B26" s="34" t="s">
        <v>458</v>
      </c>
      <c r="C26" s="34">
        <v>250</v>
      </c>
      <c r="D26" s="35">
        <v>5.25</v>
      </c>
      <c r="E26" s="35">
        <v>7.5</v>
      </c>
      <c r="F26" s="35">
        <v>10.199999999999999</v>
      </c>
      <c r="G26" s="35">
        <v>129</v>
      </c>
      <c r="H26" s="34" t="s">
        <v>62</v>
      </c>
    </row>
    <row r="27" spans="1:8" s="6" customFormat="1" ht="21" customHeight="1" x14ac:dyDescent="0.3">
      <c r="A27" s="238"/>
      <c r="B27" s="34" t="s">
        <v>63</v>
      </c>
      <c r="C27" s="34">
        <v>120</v>
      </c>
      <c r="D27" s="35">
        <v>22.7</v>
      </c>
      <c r="E27" s="35">
        <v>17.7</v>
      </c>
      <c r="F27" s="35">
        <v>16</v>
      </c>
      <c r="G27" s="35">
        <v>313.89999999999998</v>
      </c>
      <c r="H27" s="34" t="s">
        <v>26</v>
      </c>
    </row>
    <row r="28" spans="1:8" s="6" customFormat="1" ht="21" customHeight="1" x14ac:dyDescent="0.3">
      <c r="A28" s="238">
        <v>3</v>
      </c>
      <c r="B28" s="34" t="s">
        <v>64</v>
      </c>
      <c r="C28" s="34">
        <v>180</v>
      </c>
      <c r="D28" s="35">
        <v>3.68</v>
      </c>
      <c r="E28" s="35">
        <v>6.37</v>
      </c>
      <c r="F28" s="35">
        <v>23.78</v>
      </c>
      <c r="G28" s="35">
        <v>167.28</v>
      </c>
      <c r="H28" s="34" t="s">
        <v>65</v>
      </c>
    </row>
    <row r="29" spans="1:8" s="6" customFormat="1" ht="21" customHeight="1" x14ac:dyDescent="0.3">
      <c r="A29" s="23"/>
      <c r="B29" s="34" t="s">
        <v>37</v>
      </c>
      <c r="C29" s="34">
        <v>80</v>
      </c>
      <c r="D29" s="35">
        <v>5.3</v>
      </c>
      <c r="E29" s="35">
        <v>1</v>
      </c>
      <c r="F29" s="35">
        <v>31.7</v>
      </c>
      <c r="G29" s="35">
        <v>156.5</v>
      </c>
      <c r="H29" s="34" t="s">
        <v>26</v>
      </c>
    </row>
    <row r="30" spans="1:8" s="6" customFormat="1" ht="21" customHeight="1" x14ac:dyDescent="0.3">
      <c r="A30" s="23"/>
      <c r="B30" s="34" t="s">
        <v>66</v>
      </c>
      <c r="C30" s="34">
        <v>200</v>
      </c>
      <c r="D30" s="35">
        <v>0.6</v>
      </c>
      <c r="E30" s="35">
        <v>0.2</v>
      </c>
      <c r="F30" s="35">
        <v>15.1</v>
      </c>
      <c r="G30" s="35">
        <v>65.400000000000006</v>
      </c>
      <c r="H30" s="34" t="s">
        <v>67</v>
      </c>
    </row>
    <row r="31" spans="1:8" s="6" customFormat="1" ht="18.5" x14ac:dyDescent="0.45">
      <c r="A31" s="19" t="s">
        <v>40</v>
      </c>
      <c r="B31" s="134"/>
      <c r="C31" s="19">
        <f>SUM(C26:C30)</f>
        <v>830</v>
      </c>
      <c r="D31" s="21">
        <f>SUM(D26:D30)</f>
        <v>37.53</v>
      </c>
      <c r="E31" s="21">
        <f>SUM(E26:E30)</f>
        <v>32.770000000000003</v>
      </c>
      <c r="F31" s="21">
        <f>SUM(F26:F30)</f>
        <v>96.78</v>
      </c>
      <c r="G31" s="21">
        <f>SUM(G26:G30)</f>
        <v>832.07999999999993</v>
      </c>
      <c r="H31" s="22"/>
    </row>
    <row r="32" spans="1:8" s="6" customFormat="1" ht="18" x14ac:dyDescent="0.4">
      <c r="A32" s="131" t="s">
        <v>68</v>
      </c>
      <c r="B32" s="24"/>
      <c r="C32" s="25"/>
      <c r="D32" s="26"/>
      <c r="E32" s="26"/>
      <c r="F32" s="26"/>
      <c r="G32" s="26"/>
      <c r="H32" s="25"/>
    </row>
    <row r="33" spans="1:8" s="6" customFormat="1" ht="18" x14ac:dyDescent="0.3">
      <c r="A33" s="238" t="s">
        <v>30</v>
      </c>
      <c r="B33" s="34" t="s">
        <v>459</v>
      </c>
      <c r="C33" s="34">
        <v>250</v>
      </c>
      <c r="D33" s="35">
        <v>7.125</v>
      </c>
      <c r="E33" s="35">
        <v>8.8800000000000008</v>
      </c>
      <c r="F33" s="35">
        <v>10.25</v>
      </c>
      <c r="G33" s="35">
        <v>149.25</v>
      </c>
      <c r="H33" s="27" t="s">
        <v>73</v>
      </c>
    </row>
    <row r="34" spans="1:8" s="6" customFormat="1" ht="36" x14ac:dyDescent="0.3">
      <c r="A34" s="238">
        <v>2</v>
      </c>
      <c r="B34" s="34" t="s">
        <v>74</v>
      </c>
      <c r="C34" s="34">
        <v>120</v>
      </c>
      <c r="D34" s="35">
        <v>18.04</v>
      </c>
      <c r="E34" s="35">
        <v>8.58</v>
      </c>
      <c r="F34" s="35">
        <v>15.24</v>
      </c>
      <c r="G34" s="35">
        <v>182.52</v>
      </c>
      <c r="H34" s="34" t="s">
        <v>75</v>
      </c>
    </row>
    <row r="35" spans="1:8" s="6" customFormat="1" ht="18" x14ac:dyDescent="0.3">
      <c r="A35" s="238">
        <v>3</v>
      </c>
      <c r="B35" s="34" t="s">
        <v>76</v>
      </c>
      <c r="C35" s="34">
        <v>180</v>
      </c>
      <c r="D35" s="35">
        <v>6.4</v>
      </c>
      <c r="E35" s="35">
        <v>5.9</v>
      </c>
      <c r="F35" s="35">
        <v>39.4</v>
      </c>
      <c r="G35" s="35">
        <v>236.2</v>
      </c>
      <c r="H35" s="34" t="s">
        <v>77</v>
      </c>
    </row>
    <row r="36" spans="1:8" s="6" customFormat="1" ht="18" x14ac:dyDescent="0.3">
      <c r="A36" s="238"/>
      <c r="B36" s="34" t="s">
        <v>37</v>
      </c>
      <c r="C36" s="34">
        <v>50</v>
      </c>
      <c r="D36" s="35">
        <v>3.3</v>
      </c>
      <c r="E36" s="35">
        <v>0.6</v>
      </c>
      <c r="F36" s="35">
        <v>19.8</v>
      </c>
      <c r="G36" s="35">
        <v>97.8</v>
      </c>
      <c r="H36" s="34" t="s">
        <v>26</v>
      </c>
    </row>
    <row r="37" spans="1:8" s="6" customFormat="1" ht="18" x14ac:dyDescent="0.3">
      <c r="A37" s="238">
        <v>5</v>
      </c>
      <c r="B37" s="34" t="s">
        <v>78</v>
      </c>
      <c r="C37" s="34">
        <v>200</v>
      </c>
      <c r="D37" s="35">
        <v>1</v>
      </c>
      <c r="E37" s="35">
        <v>0.1</v>
      </c>
      <c r="F37" s="35">
        <v>15.6</v>
      </c>
      <c r="G37" s="35">
        <v>66.900000000000006</v>
      </c>
      <c r="H37" s="34" t="s">
        <v>79</v>
      </c>
    </row>
    <row r="38" spans="1:8" s="6" customFormat="1" ht="18.5" x14ac:dyDescent="0.45">
      <c r="A38" s="19" t="s">
        <v>40</v>
      </c>
      <c r="B38" s="134"/>
      <c r="C38" s="19">
        <f>SUM(C33:C37)</f>
        <v>800</v>
      </c>
      <c r="D38" s="21">
        <f>SUM(D33:D37)</f>
        <v>35.864999999999995</v>
      </c>
      <c r="E38" s="21">
        <f>SUM(E33:E37)</f>
        <v>24.060000000000002</v>
      </c>
      <c r="F38" s="21">
        <f>SUM(F33:F37)</f>
        <v>100.28999999999999</v>
      </c>
      <c r="G38" s="21">
        <f>SUM(G33:G37)</f>
        <v>732.67</v>
      </c>
      <c r="H38" s="22"/>
    </row>
    <row r="39" spans="1:8" s="6" customFormat="1" ht="18" x14ac:dyDescent="0.4">
      <c r="A39" s="131" t="s">
        <v>80</v>
      </c>
      <c r="B39" s="24"/>
      <c r="C39" s="25"/>
      <c r="D39" s="26"/>
      <c r="E39" s="26"/>
      <c r="F39" s="26"/>
      <c r="G39" s="26"/>
      <c r="H39" s="25"/>
    </row>
    <row r="40" spans="1:8" s="6" customFormat="1" ht="18" x14ac:dyDescent="0.3">
      <c r="A40" s="238" t="s">
        <v>30</v>
      </c>
      <c r="B40" s="34" t="s">
        <v>183</v>
      </c>
      <c r="C40" s="34">
        <v>250</v>
      </c>
      <c r="D40" s="35">
        <v>9.4</v>
      </c>
      <c r="E40" s="35">
        <v>10.130000000000001</v>
      </c>
      <c r="F40" s="35">
        <v>17.2</v>
      </c>
      <c r="G40" s="35">
        <v>197</v>
      </c>
      <c r="H40" s="34" t="s">
        <v>84</v>
      </c>
    </row>
    <row r="41" spans="1:8" s="6" customFormat="1" ht="18" x14ac:dyDescent="0.3">
      <c r="A41" s="238">
        <v>2</v>
      </c>
      <c r="B41" s="34" t="s">
        <v>85</v>
      </c>
      <c r="C41" s="34">
        <v>100</v>
      </c>
      <c r="D41" s="35">
        <v>15</v>
      </c>
      <c r="E41" s="35">
        <v>16.11</v>
      </c>
      <c r="F41" s="35">
        <v>2.6</v>
      </c>
      <c r="G41" s="35">
        <v>215.6</v>
      </c>
      <c r="H41" s="34" t="s">
        <v>86</v>
      </c>
    </row>
    <row r="42" spans="1:8" s="6" customFormat="1" ht="18" x14ac:dyDescent="0.3">
      <c r="A42" s="238">
        <v>3</v>
      </c>
      <c r="B42" s="34" t="s">
        <v>35</v>
      </c>
      <c r="C42" s="34">
        <v>180</v>
      </c>
      <c r="D42" s="35">
        <v>9.84</v>
      </c>
      <c r="E42" s="35">
        <v>7.56</v>
      </c>
      <c r="F42" s="35">
        <v>43.08</v>
      </c>
      <c r="G42" s="35">
        <v>280.44</v>
      </c>
      <c r="H42" s="34" t="s">
        <v>36</v>
      </c>
    </row>
    <row r="43" spans="1:8" s="6" customFormat="1" ht="18" x14ac:dyDescent="0.3">
      <c r="A43" s="238">
        <v>5</v>
      </c>
      <c r="B43" s="34" t="s">
        <v>37</v>
      </c>
      <c r="C43" s="34">
        <v>80</v>
      </c>
      <c r="D43" s="35">
        <v>5.3</v>
      </c>
      <c r="E43" s="35">
        <v>1</v>
      </c>
      <c r="F43" s="35">
        <v>31.7</v>
      </c>
      <c r="G43" s="35">
        <v>156.5</v>
      </c>
      <c r="H43" s="34" t="s">
        <v>26</v>
      </c>
    </row>
    <row r="44" spans="1:8" s="6" customFormat="1" ht="18" x14ac:dyDescent="0.3">
      <c r="A44" s="23"/>
      <c r="B44" s="34" t="s">
        <v>54</v>
      </c>
      <c r="C44" s="34">
        <v>200</v>
      </c>
      <c r="D44" s="35">
        <v>0.5</v>
      </c>
      <c r="E44" s="35">
        <v>0</v>
      </c>
      <c r="F44" s="35">
        <v>19.8</v>
      </c>
      <c r="G44" s="35">
        <v>81</v>
      </c>
      <c r="H44" s="34" t="s">
        <v>87</v>
      </c>
    </row>
    <row r="45" spans="1:8" s="6" customFormat="1" ht="17.5" x14ac:dyDescent="0.3">
      <c r="A45" s="19" t="s">
        <v>40</v>
      </c>
      <c r="B45" s="19"/>
      <c r="C45" s="19">
        <f>SUM(C40:C44)</f>
        <v>810</v>
      </c>
      <c r="D45" s="21">
        <f>SUM(D40:D44)</f>
        <v>40.039999999999992</v>
      </c>
      <c r="E45" s="21">
        <f>SUM(E40:E44)</f>
        <v>34.800000000000004</v>
      </c>
      <c r="F45" s="21">
        <f>SUM(F40:F44)</f>
        <v>114.38</v>
      </c>
      <c r="G45" s="21">
        <f>SUM(G40:G44)</f>
        <v>930.54</v>
      </c>
      <c r="H45" s="22"/>
    </row>
    <row r="46" spans="1:8" s="139" customFormat="1" ht="18" x14ac:dyDescent="0.4">
      <c r="A46" s="135" t="s">
        <v>100</v>
      </c>
      <c r="B46" s="136"/>
      <c r="C46" s="137"/>
      <c r="D46" s="138"/>
      <c r="E46" s="138"/>
      <c r="F46" s="138"/>
      <c r="G46" s="138"/>
      <c r="H46" s="137"/>
    </row>
    <row r="47" spans="1:8" s="6" customFormat="1" ht="18" x14ac:dyDescent="0.4">
      <c r="A47" s="131" t="s">
        <v>19</v>
      </c>
      <c r="B47" s="23"/>
      <c r="C47" s="25"/>
      <c r="D47" s="26"/>
      <c r="E47" s="26"/>
      <c r="F47" s="26"/>
      <c r="G47" s="26"/>
      <c r="H47" s="25"/>
    </row>
    <row r="48" spans="1:8" s="6" customFormat="1" ht="21" customHeight="1" x14ac:dyDescent="0.3">
      <c r="A48" s="238" t="s">
        <v>30</v>
      </c>
      <c r="B48" s="16" t="s">
        <v>462</v>
      </c>
      <c r="C48" s="34">
        <v>250</v>
      </c>
      <c r="D48" s="35">
        <v>11.9</v>
      </c>
      <c r="E48" s="35">
        <v>8.6300000000000008</v>
      </c>
      <c r="F48" s="35">
        <v>20.5</v>
      </c>
      <c r="G48" s="35">
        <v>206.4</v>
      </c>
      <c r="H48" s="34" t="s">
        <v>105</v>
      </c>
    </row>
    <row r="49" spans="1:8" s="6" customFormat="1" ht="18" x14ac:dyDescent="0.3">
      <c r="A49" s="238">
        <v>2</v>
      </c>
      <c r="B49" s="34" t="s">
        <v>106</v>
      </c>
      <c r="C49" s="34">
        <v>120</v>
      </c>
      <c r="D49" s="35">
        <v>11.56</v>
      </c>
      <c r="E49" s="35">
        <v>17.329999999999998</v>
      </c>
      <c r="F49" s="35">
        <v>12.47</v>
      </c>
      <c r="G49" s="35">
        <v>252.32</v>
      </c>
      <c r="H49" s="34" t="s">
        <v>107</v>
      </c>
    </row>
    <row r="50" spans="1:8" s="6" customFormat="1" ht="19.5" customHeight="1" x14ac:dyDescent="0.3">
      <c r="A50" s="238">
        <v>3</v>
      </c>
      <c r="B50" s="34" t="s">
        <v>76</v>
      </c>
      <c r="C50" s="34">
        <v>180</v>
      </c>
      <c r="D50" s="35">
        <v>6.4</v>
      </c>
      <c r="E50" s="35">
        <v>5.9</v>
      </c>
      <c r="F50" s="35">
        <v>39.4</v>
      </c>
      <c r="G50" s="35">
        <v>236.2</v>
      </c>
      <c r="H50" s="34" t="s">
        <v>77</v>
      </c>
    </row>
    <row r="51" spans="1:8" s="6" customFormat="1" ht="18" x14ac:dyDescent="0.3">
      <c r="A51" s="238">
        <v>4</v>
      </c>
      <c r="B51" s="34" t="s">
        <v>37</v>
      </c>
      <c r="C51" s="34">
        <v>50</v>
      </c>
      <c r="D51" s="35">
        <v>3.3</v>
      </c>
      <c r="E51" s="35">
        <v>0.6</v>
      </c>
      <c r="F51" s="35">
        <v>19.8</v>
      </c>
      <c r="G51" s="35">
        <v>97.8</v>
      </c>
      <c r="H51" s="34" t="s">
        <v>26</v>
      </c>
    </row>
    <row r="52" spans="1:8" s="6" customFormat="1" ht="18" x14ac:dyDescent="0.3">
      <c r="A52" s="238">
        <v>5</v>
      </c>
      <c r="B52" s="34" t="s">
        <v>54</v>
      </c>
      <c r="C52" s="34">
        <v>200</v>
      </c>
      <c r="D52" s="35">
        <v>0.5</v>
      </c>
      <c r="E52" s="35">
        <v>0</v>
      </c>
      <c r="F52" s="35">
        <v>19.8</v>
      </c>
      <c r="G52" s="35">
        <v>81</v>
      </c>
      <c r="H52" s="34" t="s">
        <v>87</v>
      </c>
    </row>
    <row r="53" spans="1:8" s="6" customFormat="1" ht="17.5" x14ac:dyDescent="0.3">
      <c r="A53" s="19" t="s">
        <v>40</v>
      </c>
      <c r="B53" s="19"/>
      <c r="C53" s="19">
        <f>SUM(C48:C52)</f>
        <v>800</v>
      </c>
      <c r="D53" s="21">
        <f>SUM(D48:D52)</f>
        <v>33.659999999999997</v>
      </c>
      <c r="E53" s="21">
        <f>SUM(E48:E52)</f>
        <v>32.46</v>
      </c>
      <c r="F53" s="21">
        <f>SUM(F48:F52)</f>
        <v>111.97</v>
      </c>
      <c r="G53" s="21">
        <f>SUM(G48:G52)</f>
        <v>873.72</v>
      </c>
      <c r="H53" s="22"/>
    </row>
    <row r="54" spans="1:8" s="6" customFormat="1" ht="18" x14ac:dyDescent="0.4">
      <c r="A54" s="131" t="s">
        <v>41</v>
      </c>
      <c r="B54" s="24"/>
      <c r="C54" s="25"/>
      <c r="D54" s="26"/>
      <c r="E54" s="26"/>
      <c r="F54" s="26"/>
      <c r="G54" s="26"/>
      <c r="H54" s="25"/>
    </row>
    <row r="55" spans="1:8" s="6" customFormat="1" ht="36" x14ac:dyDescent="0.3">
      <c r="A55" s="238" t="s">
        <v>30</v>
      </c>
      <c r="B55" s="34" t="s">
        <v>361</v>
      </c>
      <c r="C55" s="34">
        <v>250</v>
      </c>
      <c r="D55" s="35">
        <v>11.3</v>
      </c>
      <c r="E55" s="35">
        <v>3.82</v>
      </c>
      <c r="F55" s="35">
        <v>23.29</v>
      </c>
      <c r="G55" s="35">
        <v>172.7</v>
      </c>
      <c r="H55" s="34" t="s">
        <v>112</v>
      </c>
    </row>
    <row r="56" spans="1:8" s="6" customFormat="1" ht="26.25" customHeight="1" x14ac:dyDescent="0.3">
      <c r="A56" s="238">
        <v>3</v>
      </c>
      <c r="B56" s="34" t="s">
        <v>113</v>
      </c>
      <c r="C56" s="34">
        <v>280</v>
      </c>
      <c r="D56" s="35">
        <v>34.729999999999997</v>
      </c>
      <c r="E56" s="35">
        <v>8.7100000000000009</v>
      </c>
      <c r="F56" s="35">
        <v>24.62</v>
      </c>
      <c r="G56" s="35">
        <v>327.14999999999998</v>
      </c>
      <c r="H56" s="34" t="s">
        <v>114</v>
      </c>
    </row>
    <row r="57" spans="1:8" s="6" customFormat="1" ht="18" x14ac:dyDescent="0.3">
      <c r="A57" s="238">
        <v>4</v>
      </c>
      <c r="B57" s="34" t="s">
        <v>37</v>
      </c>
      <c r="C57" s="34">
        <v>80</v>
      </c>
      <c r="D57" s="35">
        <v>5.3</v>
      </c>
      <c r="E57" s="35">
        <v>1</v>
      </c>
      <c r="F57" s="35">
        <v>31.7</v>
      </c>
      <c r="G57" s="35">
        <v>156.5</v>
      </c>
      <c r="H57" s="34" t="s">
        <v>26</v>
      </c>
    </row>
    <row r="58" spans="1:8" s="6" customFormat="1" ht="18" x14ac:dyDescent="0.3">
      <c r="A58" s="238">
        <v>5</v>
      </c>
      <c r="B58" s="34" t="s">
        <v>115</v>
      </c>
      <c r="C58" s="34">
        <v>200</v>
      </c>
      <c r="D58" s="35">
        <v>0.31</v>
      </c>
      <c r="E58" s="35">
        <v>0.1</v>
      </c>
      <c r="F58" s="35">
        <v>1.63</v>
      </c>
      <c r="G58" s="35">
        <v>28.6</v>
      </c>
      <c r="H58" s="34" t="s">
        <v>116</v>
      </c>
    </row>
    <row r="59" spans="1:8" s="6" customFormat="1" ht="17.5" x14ac:dyDescent="0.3">
      <c r="A59" s="19" t="s">
        <v>40</v>
      </c>
      <c r="B59" s="19"/>
      <c r="C59" s="19">
        <f>SUM(C55:C58)</f>
        <v>810</v>
      </c>
      <c r="D59" s="21">
        <f>SUM(D55:D58)</f>
        <v>51.64</v>
      </c>
      <c r="E59" s="21">
        <f>SUM(E55:E58)</f>
        <v>13.63</v>
      </c>
      <c r="F59" s="21">
        <f>SUM(F55:F58)</f>
        <v>81.239999999999995</v>
      </c>
      <c r="G59" s="21">
        <f>SUM(G55:G58)</f>
        <v>684.94999999999993</v>
      </c>
      <c r="H59" s="22"/>
    </row>
    <row r="60" spans="1:8" s="6" customFormat="1" ht="18" x14ac:dyDescent="0.4">
      <c r="A60" s="131" t="s">
        <v>56</v>
      </c>
      <c r="B60" s="24"/>
      <c r="C60" s="25"/>
      <c r="D60" s="26"/>
      <c r="E60" s="26"/>
      <c r="F60" s="26"/>
      <c r="G60" s="26"/>
      <c r="H60" s="25"/>
    </row>
    <row r="61" spans="1:8" s="6" customFormat="1" ht="30" customHeight="1" x14ac:dyDescent="0.3">
      <c r="A61" s="238" t="s">
        <v>30</v>
      </c>
      <c r="B61" s="34" t="s">
        <v>463</v>
      </c>
      <c r="C61" s="34">
        <v>250</v>
      </c>
      <c r="D61" s="35">
        <v>9.4</v>
      </c>
      <c r="E61" s="35">
        <v>10</v>
      </c>
      <c r="F61" s="35">
        <v>12.8</v>
      </c>
      <c r="G61" s="35">
        <v>178.13</v>
      </c>
      <c r="H61" s="34" t="s">
        <v>120</v>
      </c>
    </row>
    <row r="62" spans="1:8" s="6" customFormat="1" ht="18" x14ac:dyDescent="0.3">
      <c r="A62" s="238">
        <v>3</v>
      </c>
      <c r="B62" s="16" t="s">
        <v>140</v>
      </c>
      <c r="C62" s="34">
        <v>100</v>
      </c>
      <c r="D62" s="35">
        <v>9</v>
      </c>
      <c r="E62" s="35">
        <v>11.63</v>
      </c>
      <c r="F62" s="35">
        <v>42.63</v>
      </c>
      <c r="G62" s="35">
        <v>311.25</v>
      </c>
      <c r="H62" s="34" t="s">
        <v>348</v>
      </c>
    </row>
    <row r="63" spans="1:8" s="6" customFormat="1" ht="18" x14ac:dyDescent="0.3">
      <c r="A63" s="238">
        <v>4</v>
      </c>
      <c r="B63" s="34" t="s">
        <v>35</v>
      </c>
      <c r="C63" s="34">
        <v>180</v>
      </c>
      <c r="D63" s="35">
        <v>9.84</v>
      </c>
      <c r="E63" s="35">
        <v>7.56</v>
      </c>
      <c r="F63" s="35">
        <v>43.08</v>
      </c>
      <c r="G63" s="35">
        <v>280.44</v>
      </c>
      <c r="H63" s="34" t="s">
        <v>36</v>
      </c>
    </row>
    <row r="64" spans="1:8" s="6" customFormat="1" ht="18" x14ac:dyDescent="0.3">
      <c r="A64" s="238">
        <v>5</v>
      </c>
      <c r="B64" s="34" t="s">
        <v>37</v>
      </c>
      <c r="C64" s="34">
        <v>80</v>
      </c>
      <c r="D64" s="35">
        <v>5.3</v>
      </c>
      <c r="E64" s="35">
        <v>1</v>
      </c>
      <c r="F64" s="35">
        <v>31.7</v>
      </c>
      <c r="G64" s="35">
        <v>156.5</v>
      </c>
      <c r="H64" s="34" t="s">
        <v>26</v>
      </c>
    </row>
    <row r="65" spans="1:8" s="6" customFormat="1" ht="18" x14ac:dyDescent="0.3">
      <c r="A65" s="23"/>
      <c r="B65" s="140" t="s">
        <v>121</v>
      </c>
      <c r="C65" s="140">
        <v>200</v>
      </c>
      <c r="D65" s="141">
        <v>0.1</v>
      </c>
      <c r="E65" s="141">
        <v>0</v>
      </c>
      <c r="F65" s="141">
        <v>6.8</v>
      </c>
      <c r="G65" s="141">
        <v>27.8</v>
      </c>
      <c r="H65" s="140" t="s">
        <v>122</v>
      </c>
    </row>
    <row r="66" spans="1:8" s="6" customFormat="1" ht="17.5" x14ac:dyDescent="0.3">
      <c r="A66" s="19" t="s">
        <v>40</v>
      </c>
      <c r="B66" s="19"/>
      <c r="C66" s="19">
        <f>SUM(C61:C65)</f>
        <v>810</v>
      </c>
      <c r="D66" s="21">
        <f>SUM(D61:D65)</f>
        <v>33.64</v>
      </c>
      <c r="E66" s="21">
        <f>SUM(E61:E65)</f>
        <v>30.19</v>
      </c>
      <c r="F66" s="21">
        <f>SUM(F61:F65)</f>
        <v>137.01000000000002</v>
      </c>
      <c r="G66" s="21">
        <f>SUM(G61:G65)</f>
        <v>954.11999999999989</v>
      </c>
      <c r="H66" s="22"/>
    </row>
    <row r="67" spans="1:8" s="6" customFormat="1" ht="18" x14ac:dyDescent="0.4">
      <c r="A67" s="131" t="s">
        <v>68</v>
      </c>
      <c r="B67" s="24"/>
      <c r="C67" s="25"/>
      <c r="D67" s="26"/>
      <c r="E67" s="26"/>
      <c r="F67" s="26"/>
      <c r="G67" s="26"/>
      <c r="H67" s="25"/>
    </row>
    <row r="68" spans="1:8" s="6" customFormat="1" ht="24" customHeight="1" x14ac:dyDescent="0.3">
      <c r="A68" s="238" t="s">
        <v>30</v>
      </c>
      <c r="B68" s="34" t="s">
        <v>94</v>
      </c>
      <c r="C68" s="34">
        <v>250</v>
      </c>
      <c r="D68" s="35">
        <v>10.75</v>
      </c>
      <c r="E68" s="35">
        <v>7.63</v>
      </c>
      <c r="F68" s="35">
        <v>17.399999999999999</v>
      </c>
      <c r="G68" s="35">
        <v>181.13</v>
      </c>
      <c r="H68" s="34" t="s">
        <v>95</v>
      </c>
    </row>
    <row r="69" spans="1:8" s="6" customFormat="1" ht="18" x14ac:dyDescent="0.3">
      <c r="A69" s="238">
        <v>3</v>
      </c>
      <c r="B69" s="34" t="s">
        <v>128</v>
      </c>
      <c r="C69" s="34">
        <v>100</v>
      </c>
      <c r="D69" s="35">
        <v>18.989999999999998</v>
      </c>
      <c r="E69" s="35">
        <v>21.96</v>
      </c>
      <c r="F69" s="35">
        <v>5.5</v>
      </c>
      <c r="G69" s="35">
        <v>295.7</v>
      </c>
      <c r="H69" s="34" t="s">
        <v>129</v>
      </c>
    </row>
    <row r="70" spans="1:8" s="6" customFormat="1" ht="18" x14ac:dyDescent="0.3">
      <c r="A70" s="238"/>
      <c r="B70" s="34" t="s">
        <v>52</v>
      </c>
      <c r="C70" s="34">
        <v>180</v>
      </c>
      <c r="D70" s="35">
        <v>4.32</v>
      </c>
      <c r="E70" s="35">
        <v>5.76</v>
      </c>
      <c r="F70" s="35">
        <v>43.7</v>
      </c>
      <c r="G70" s="35">
        <v>244.2</v>
      </c>
      <c r="H70" s="34" t="s">
        <v>53</v>
      </c>
    </row>
    <row r="71" spans="1:8" s="6" customFormat="1" ht="18" x14ac:dyDescent="0.3">
      <c r="A71" s="238">
        <v>5</v>
      </c>
      <c r="B71" s="34" t="s">
        <v>37</v>
      </c>
      <c r="C71" s="34">
        <v>80</v>
      </c>
      <c r="D71" s="35">
        <v>5.3</v>
      </c>
      <c r="E71" s="35">
        <v>1</v>
      </c>
      <c r="F71" s="35">
        <v>31.7</v>
      </c>
      <c r="G71" s="35">
        <v>156.5</v>
      </c>
      <c r="H71" s="34" t="s">
        <v>26</v>
      </c>
    </row>
    <row r="72" spans="1:8" s="6" customFormat="1" ht="18" x14ac:dyDescent="0.3">
      <c r="A72" s="23"/>
      <c r="B72" s="34" t="s">
        <v>78</v>
      </c>
      <c r="C72" s="34">
        <v>200</v>
      </c>
      <c r="D72" s="35">
        <v>1</v>
      </c>
      <c r="E72" s="35">
        <v>0.1</v>
      </c>
      <c r="F72" s="35">
        <v>15.6</v>
      </c>
      <c r="G72" s="35">
        <v>66.900000000000006</v>
      </c>
      <c r="H72" s="34" t="s">
        <v>79</v>
      </c>
    </row>
    <row r="73" spans="1:8" s="6" customFormat="1" ht="17.5" x14ac:dyDescent="0.3">
      <c r="A73" s="19" t="s">
        <v>40</v>
      </c>
      <c r="B73" s="19"/>
      <c r="C73" s="19">
        <f>SUM(C68:C72)</f>
        <v>810</v>
      </c>
      <c r="D73" s="21">
        <f>SUM(D68:D72)</f>
        <v>40.36</v>
      </c>
      <c r="E73" s="21">
        <f>SUM(E68:E72)</f>
        <v>36.450000000000003</v>
      </c>
      <c r="F73" s="21">
        <f>SUM(F68:F72)</f>
        <v>113.89999999999999</v>
      </c>
      <c r="G73" s="21">
        <f>SUM(G68:G72)</f>
        <v>944.43</v>
      </c>
      <c r="H73" s="22"/>
    </row>
    <row r="74" spans="1:8" s="6" customFormat="1" ht="18" x14ac:dyDescent="0.4">
      <c r="A74" s="131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18" x14ac:dyDescent="0.3">
      <c r="A75" s="238" t="s">
        <v>30</v>
      </c>
      <c r="B75" s="34" t="s">
        <v>208</v>
      </c>
      <c r="C75" s="34">
        <v>250</v>
      </c>
      <c r="D75" s="35">
        <v>11.74</v>
      </c>
      <c r="E75" s="35">
        <v>7.6</v>
      </c>
      <c r="F75" s="35">
        <v>14.7</v>
      </c>
      <c r="G75" s="35">
        <v>174</v>
      </c>
      <c r="H75" s="34" t="s">
        <v>133</v>
      </c>
    </row>
    <row r="76" spans="1:8" s="6" customFormat="1" ht="18" x14ac:dyDescent="0.3">
      <c r="A76" s="238"/>
      <c r="B76" s="34" t="s">
        <v>467</v>
      </c>
      <c r="C76" s="34">
        <v>280</v>
      </c>
      <c r="D76" s="35">
        <v>21.45</v>
      </c>
      <c r="E76" s="35">
        <v>20.62</v>
      </c>
      <c r="F76" s="35">
        <v>54.01</v>
      </c>
      <c r="G76" s="35">
        <v>487.62</v>
      </c>
      <c r="H76" s="34" t="s">
        <v>468</v>
      </c>
    </row>
    <row r="77" spans="1:8" s="6" customFormat="1" ht="18" x14ac:dyDescent="0.3">
      <c r="A77" s="238"/>
      <c r="B77" s="34" t="s">
        <v>37</v>
      </c>
      <c r="C77" s="34">
        <v>80</v>
      </c>
      <c r="D77" s="35">
        <v>5.3</v>
      </c>
      <c r="E77" s="35">
        <v>1</v>
      </c>
      <c r="F77" s="35">
        <v>31.7</v>
      </c>
      <c r="G77" s="35">
        <v>156.5</v>
      </c>
      <c r="H77" s="34" t="s">
        <v>26</v>
      </c>
    </row>
    <row r="78" spans="1:8" s="6" customFormat="1" ht="18" x14ac:dyDescent="0.3">
      <c r="A78" s="238">
        <v>4</v>
      </c>
      <c r="B78" s="34" t="s">
        <v>98</v>
      </c>
      <c r="C78" s="34">
        <v>200</v>
      </c>
      <c r="D78" s="35">
        <v>0.1</v>
      </c>
      <c r="E78" s="35">
        <v>0</v>
      </c>
      <c r="F78" s="35">
        <v>7</v>
      </c>
      <c r="G78" s="35">
        <v>28.8</v>
      </c>
      <c r="H78" s="34" t="s">
        <v>136</v>
      </c>
    </row>
    <row r="79" spans="1:8" s="6" customFormat="1" ht="17.5" x14ac:dyDescent="0.3">
      <c r="A79" s="19" t="s">
        <v>40</v>
      </c>
      <c r="B79" s="19"/>
      <c r="C79" s="19">
        <f>SUM(C75:C78)</f>
        <v>810</v>
      </c>
      <c r="D79" s="21">
        <f>SUM(D75:D78)</f>
        <v>38.589999999999996</v>
      </c>
      <c r="E79" s="21">
        <f>SUM(E75:E78)</f>
        <v>29.22</v>
      </c>
      <c r="F79" s="21">
        <f>SUM(F75:F78)</f>
        <v>107.41</v>
      </c>
      <c r="G79" s="21">
        <f>SUM(G75:G78)</f>
        <v>846.92</v>
      </c>
      <c r="H79" s="22"/>
    </row>
    <row r="80" spans="1:8" s="6" customFormat="1" ht="17.5" x14ac:dyDescent="0.3">
      <c r="A80" s="240" t="s">
        <v>143</v>
      </c>
      <c r="B80" s="240"/>
      <c r="C80" s="36">
        <f>(C79+C73+C66+C59+C53+C45+C38+C31+C24+C17)/10</f>
        <v>812</v>
      </c>
      <c r="D80" s="66">
        <f>(D79+D73+D66+D59+D53+D45+D38+D31+D24+D17)/10</f>
        <v>39.486499999999992</v>
      </c>
      <c r="E80" s="66">
        <f>(E79+E73+E66+E59+E53+E45+E38+E31+E24+E17)/10</f>
        <v>29.304000000000002</v>
      </c>
      <c r="F80" s="66">
        <f>(F79+F73+F66+F59+F53+F45+F38+F31+F24+F17)/10</f>
        <v>108.678</v>
      </c>
      <c r="G80" s="66">
        <f>(G79+G73+G66+G59+G53+G45+G38+G31+G24+G17)/10</f>
        <v>855.76700000000005</v>
      </c>
      <c r="H80" s="22"/>
    </row>
    <row r="81" spans="1:8" s="6" customFormat="1" ht="17.5" x14ac:dyDescent="0.3">
      <c r="A81" s="142" t="s">
        <v>145</v>
      </c>
      <c r="B81" s="39"/>
      <c r="C81" s="40"/>
      <c r="D81" s="41"/>
      <c r="E81" s="41"/>
      <c r="F81" s="41"/>
      <c r="G81" s="41"/>
      <c r="H81" s="42"/>
    </row>
    <row r="82" spans="1:8" s="6" customFormat="1" ht="25.5" customHeight="1" x14ac:dyDescent="0.3">
      <c r="A82" s="265" t="s">
        <v>146</v>
      </c>
      <c r="B82" s="265"/>
      <c r="C82" s="265"/>
      <c r="D82" s="265"/>
      <c r="E82" s="265"/>
      <c r="F82" s="265"/>
      <c r="G82" s="265"/>
      <c r="H82" s="43"/>
    </row>
    <row r="83" spans="1:8" s="6" customFormat="1" ht="26.25" customHeight="1" x14ac:dyDescent="0.3">
      <c r="A83" s="266" t="s">
        <v>147</v>
      </c>
      <c r="B83" s="266"/>
      <c r="C83" s="266"/>
      <c r="D83" s="266"/>
      <c r="E83" s="266"/>
      <c r="F83" s="266"/>
      <c r="G83" s="266"/>
      <c r="H83" s="266"/>
    </row>
    <row r="84" spans="1:8" s="6" customFormat="1" ht="22.5" customHeight="1" x14ac:dyDescent="0.3">
      <c r="A84" s="264" t="s">
        <v>148</v>
      </c>
      <c r="B84" s="264"/>
      <c r="C84" s="264"/>
      <c r="D84" s="264"/>
      <c r="E84" s="264"/>
      <c r="F84" s="264"/>
      <c r="G84" s="264"/>
      <c r="H84" s="44"/>
    </row>
    <row r="85" spans="1:8" s="6" customFormat="1" ht="31.5" customHeight="1" x14ac:dyDescent="0.3">
      <c r="A85" s="266" t="s">
        <v>149</v>
      </c>
      <c r="B85" s="266"/>
      <c r="C85" s="266"/>
      <c r="D85" s="266"/>
      <c r="E85" s="266"/>
      <c r="F85" s="266"/>
      <c r="G85" s="266"/>
      <c r="H85" s="266"/>
    </row>
    <row r="86" spans="1:8" ht="26.25" customHeight="1" x14ac:dyDescent="0.35">
      <c r="A86" s="45" t="s">
        <v>150</v>
      </c>
    </row>
    <row r="87" spans="1:8" ht="21" customHeight="1" x14ac:dyDescent="0.35">
      <c r="A87" s="264" t="s">
        <v>151</v>
      </c>
      <c r="B87" s="264"/>
      <c r="C87" s="264"/>
      <c r="D87" s="264"/>
      <c r="E87" s="264"/>
      <c r="F87" s="264"/>
      <c r="G87" s="264"/>
      <c r="H87" s="264"/>
    </row>
    <row r="88" spans="1:8" ht="24.75" customHeight="1" x14ac:dyDescent="0.35">
      <c r="A88" s="264" t="s">
        <v>152</v>
      </c>
      <c r="B88" s="264"/>
      <c r="C88" s="264"/>
      <c r="D88" s="264"/>
      <c r="E88" s="264"/>
      <c r="F88" s="264"/>
      <c r="G88" s="264"/>
      <c r="H88" s="264"/>
    </row>
    <row r="89" spans="1:8" x14ac:dyDescent="0.35">
      <c r="A89" s="264" t="s">
        <v>153</v>
      </c>
      <c r="B89" s="264"/>
      <c r="C89" s="264"/>
      <c r="D89" s="264"/>
      <c r="E89" s="264"/>
      <c r="F89" s="264"/>
      <c r="G89" s="264"/>
      <c r="H89" s="264"/>
    </row>
    <row r="90" spans="1:8" x14ac:dyDescent="0.35">
      <c r="A90" s="264" t="s">
        <v>154</v>
      </c>
      <c r="B90" s="264"/>
      <c r="C90" s="264"/>
      <c r="D90" s="264"/>
      <c r="E90" s="264"/>
      <c r="F90" s="264"/>
      <c r="G90" s="264"/>
      <c r="H90" s="264"/>
    </row>
    <row r="91" spans="1:8" x14ac:dyDescent="0.35">
      <c r="A91" s="264" t="s">
        <v>155</v>
      </c>
      <c r="B91" s="264"/>
      <c r="C91" s="264"/>
      <c r="D91" s="264"/>
      <c r="E91" s="264"/>
      <c r="F91" s="264"/>
      <c r="G91" s="264"/>
      <c r="H91" s="264"/>
    </row>
    <row r="92" spans="1:8" x14ac:dyDescent="0.35">
      <c r="A92" s="264" t="s">
        <v>156</v>
      </c>
      <c r="B92" s="264"/>
      <c r="C92" s="264"/>
      <c r="D92" s="264"/>
      <c r="E92" s="264"/>
      <c r="F92" s="264"/>
      <c r="G92" s="264"/>
      <c r="H92" s="264"/>
    </row>
  </sheetData>
  <mergeCells count="32">
    <mergeCell ref="A75:A78"/>
    <mergeCell ref="A89:H89"/>
    <mergeCell ref="A90:H90"/>
    <mergeCell ref="A91:H91"/>
    <mergeCell ref="A92:H92"/>
    <mergeCell ref="A82:G82"/>
    <mergeCell ref="A83:H83"/>
    <mergeCell ref="A84:G84"/>
    <mergeCell ref="A85:H85"/>
    <mergeCell ref="A87:H87"/>
    <mergeCell ref="A88:H88"/>
    <mergeCell ref="A80:B80"/>
    <mergeCell ref="A55:A58"/>
    <mergeCell ref="A61:A64"/>
    <mergeCell ref="A68:A71"/>
    <mergeCell ref="A2:B2"/>
    <mergeCell ref="A40:A43"/>
    <mergeCell ref="A8:A9"/>
    <mergeCell ref="B8:B9"/>
    <mergeCell ref="A12:A16"/>
    <mergeCell ref="A19:A23"/>
    <mergeCell ref="A26:A28"/>
    <mergeCell ref="A33:A37"/>
    <mergeCell ref="G2:H2"/>
    <mergeCell ref="A3:B3"/>
    <mergeCell ref="G3:H3"/>
    <mergeCell ref="A6:H6"/>
    <mergeCell ref="A48:A52"/>
    <mergeCell ref="C8:C9"/>
    <mergeCell ref="D8:F8"/>
    <mergeCell ref="H8:H9"/>
    <mergeCell ref="G8: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workbookViewId="0">
      <selection activeCell="H214" sqref="H214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s="196" customFormat="1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95"/>
    </row>
    <row r="2" spans="1:12" s="196" customFormat="1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95"/>
    </row>
    <row r="3" spans="1:12" s="196" customFormat="1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95"/>
    </row>
    <row r="4" spans="1:12" ht="15.5" x14ac:dyDescent="0.35">
      <c r="D4" s="125"/>
      <c r="E4" s="125"/>
    </row>
    <row r="5" spans="1:12" ht="15.5" x14ac:dyDescent="0.35">
      <c r="A5" s="125"/>
      <c r="B5" s="125"/>
      <c r="C5" s="125"/>
      <c r="D5" s="126"/>
      <c r="E5" s="126"/>
      <c r="F5" s="126"/>
      <c r="G5" s="126"/>
    </row>
    <row r="6" spans="1:12" s="6" customFormat="1" ht="39" customHeight="1" x14ac:dyDescent="0.3">
      <c r="A6" s="235" t="s">
        <v>535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76" t="s">
        <v>8</v>
      </c>
      <c r="B8" s="276" t="s">
        <v>9</v>
      </c>
      <c r="C8" s="276" t="s">
        <v>10</v>
      </c>
      <c r="D8" s="276" t="s">
        <v>11</v>
      </c>
      <c r="E8" s="276"/>
      <c r="F8" s="276"/>
      <c r="G8" s="278" t="s">
        <v>12</v>
      </c>
      <c r="H8" s="278" t="s">
        <v>13</v>
      </c>
    </row>
    <row r="9" spans="1:12" s="6" customFormat="1" ht="44.25" customHeight="1" x14ac:dyDescent="0.3">
      <c r="A9" s="276"/>
      <c r="B9" s="276"/>
      <c r="C9" s="276"/>
      <c r="D9" s="147" t="s">
        <v>14</v>
      </c>
      <c r="E9" s="147" t="s">
        <v>15</v>
      </c>
      <c r="F9" s="147" t="s">
        <v>16</v>
      </c>
      <c r="G9" s="278" t="s">
        <v>17</v>
      </c>
      <c r="H9" s="278"/>
    </row>
    <row r="10" spans="1:12" s="6" customFormat="1" ht="18" x14ac:dyDescent="0.4">
      <c r="A10" s="148" t="s">
        <v>18</v>
      </c>
      <c r="B10" s="149"/>
      <c r="C10" s="150"/>
      <c r="D10" s="150"/>
      <c r="E10" s="150"/>
      <c r="F10" s="150"/>
      <c r="G10" s="150"/>
      <c r="H10" s="150"/>
    </row>
    <row r="11" spans="1:12" s="6" customFormat="1" ht="18" x14ac:dyDescent="0.4">
      <c r="A11" s="151" t="s">
        <v>19</v>
      </c>
      <c r="B11" s="152"/>
      <c r="C11" s="153"/>
      <c r="D11" s="153"/>
      <c r="E11" s="153"/>
      <c r="F11" s="153"/>
      <c r="G11" s="153"/>
      <c r="H11" s="153"/>
    </row>
    <row r="12" spans="1:12" s="6" customFormat="1" ht="18.75" customHeight="1" x14ac:dyDescent="0.3">
      <c r="A12" s="277" t="s">
        <v>20</v>
      </c>
      <c r="B12" s="154" t="s">
        <v>272</v>
      </c>
      <c r="C12" s="155">
        <v>200</v>
      </c>
      <c r="D12" s="156">
        <v>6</v>
      </c>
      <c r="E12" s="156">
        <v>6.3</v>
      </c>
      <c r="F12" s="156">
        <v>27.2</v>
      </c>
      <c r="G12" s="156">
        <v>189.3</v>
      </c>
      <c r="H12" s="155" t="s">
        <v>103</v>
      </c>
    </row>
    <row r="13" spans="1:12" s="6" customFormat="1" ht="18.75" customHeight="1" x14ac:dyDescent="0.3">
      <c r="A13" s="277">
        <v>2</v>
      </c>
      <c r="B13" s="155" t="s">
        <v>102</v>
      </c>
      <c r="C13" s="155">
        <v>20</v>
      </c>
      <c r="D13" s="156">
        <v>4.5999999999999996</v>
      </c>
      <c r="E13" s="156">
        <v>5.9</v>
      </c>
      <c r="F13" s="156">
        <v>0</v>
      </c>
      <c r="G13" s="156">
        <v>71.7</v>
      </c>
      <c r="H13" s="155" t="s">
        <v>103</v>
      </c>
    </row>
    <row r="14" spans="1:12" s="6" customFormat="1" ht="18.75" customHeight="1" x14ac:dyDescent="0.3">
      <c r="A14" s="277"/>
      <c r="B14" s="155" t="s">
        <v>368</v>
      </c>
      <c r="C14" s="155">
        <v>25</v>
      </c>
      <c r="D14" s="156">
        <v>1.9</v>
      </c>
      <c r="E14" s="156">
        <v>0.7</v>
      </c>
      <c r="F14" s="156">
        <v>12.9</v>
      </c>
      <c r="G14" s="156">
        <v>65.400000000000006</v>
      </c>
      <c r="H14" s="155" t="s">
        <v>26</v>
      </c>
      <c r="L14" s="6" t="s">
        <v>207</v>
      </c>
    </row>
    <row r="15" spans="1:12" s="6" customFormat="1" ht="18" x14ac:dyDescent="0.3">
      <c r="A15" s="277"/>
      <c r="B15" s="155" t="s">
        <v>37</v>
      </c>
      <c r="C15" s="155">
        <v>30</v>
      </c>
      <c r="D15" s="156">
        <v>2</v>
      </c>
      <c r="E15" s="156">
        <v>0.4</v>
      </c>
      <c r="F15" s="156">
        <v>11.9</v>
      </c>
      <c r="G15" s="156">
        <v>58.7</v>
      </c>
      <c r="H15" s="155" t="s">
        <v>26</v>
      </c>
    </row>
    <row r="16" spans="1:12" s="6" customFormat="1" ht="18" x14ac:dyDescent="0.3">
      <c r="A16" s="277"/>
      <c r="B16" s="155" t="s">
        <v>369</v>
      </c>
      <c r="C16" s="155">
        <v>200</v>
      </c>
      <c r="D16" s="156">
        <v>1.6</v>
      </c>
      <c r="E16" s="156">
        <v>1.1000000000000001</v>
      </c>
      <c r="F16" s="156">
        <v>8.6</v>
      </c>
      <c r="G16" s="156">
        <v>50.9</v>
      </c>
      <c r="H16" s="155" t="s">
        <v>370</v>
      </c>
    </row>
    <row r="17" spans="1:10" s="6" customFormat="1" ht="18" x14ac:dyDescent="0.3">
      <c r="A17" s="277"/>
      <c r="B17" s="155" t="s">
        <v>274</v>
      </c>
      <c r="C17" s="155">
        <v>100</v>
      </c>
      <c r="D17" s="156">
        <v>0.4</v>
      </c>
      <c r="E17" s="156">
        <v>0.4</v>
      </c>
      <c r="F17" s="156">
        <v>9.8000000000000007</v>
      </c>
      <c r="G17" s="156">
        <v>44.14</v>
      </c>
      <c r="H17" s="155" t="s">
        <v>26</v>
      </c>
    </row>
    <row r="18" spans="1:10" s="6" customFormat="1" ht="18" x14ac:dyDescent="0.4">
      <c r="A18" s="157" t="s">
        <v>29</v>
      </c>
      <c r="B18" s="158"/>
      <c r="C18" s="157">
        <f>SUM(C12:C17)</f>
        <v>575</v>
      </c>
      <c r="D18" s="159">
        <f>SUM(D12:D17)</f>
        <v>16.5</v>
      </c>
      <c r="E18" s="159">
        <f>SUM(E12:E17)</f>
        <v>14.799999999999999</v>
      </c>
      <c r="F18" s="159">
        <f>SUM(F12:F17)</f>
        <v>70.400000000000006</v>
      </c>
      <c r="G18" s="159">
        <f>SUM(G12:G17)</f>
        <v>480.13999999999993</v>
      </c>
      <c r="H18" s="160"/>
    </row>
    <row r="19" spans="1:10" s="6" customFormat="1" ht="26.25" customHeight="1" x14ac:dyDescent="0.3">
      <c r="A19" s="271" t="s">
        <v>30</v>
      </c>
      <c r="B19" s="154" t="s">
        <v>275</v>
      </c>
      <c r="C19" s="155">
        <v>60</v>
      </c>
      <c r="D19" s="156">
        <v>0.8</v>
      </c>
      <c r="E19" s="156">
        <v>2.7</v>
      </c>
      <c r="F19" s="156">
        <v>4.5999999999999996</v>
      </c>
      <c r="G19" s="156">
        <v>45.7</v>
      </c>
      <c r="H19" s="155" t="s">
        <v>276</v>
      </c>
      <c r="J19" s="6" t="s">
        <v>371</v>
      </c>
    </row>
    <row r="20" spans="1:10" s="6" customFormat="1" ht="36" customHeight="1" x14ac:dyDescent="0.3">
      <c r="A20" s="271">
        <v>2</v>
      </c>
      <c r="B20" s="155" t="s">
        <v>372</v>
      </c>
      <c r="C20" s="155">
        <v>250</v>
      </c>
      <c r="D20" s="156">
        <v>5.8</v>
      </c>
      <c r="E20" s="156">
        <v>7</v>
      </c>
      <c r="F20" s="156">
        <v>7.1</v>
      </c>
      <c r="G20" s="156">
        <v>115.3</v>
      </c>
      <c r="H20" s="155" t="s">
        <v>32</v>
      </c>
    </row>
    <row r="21" spans="1:10" s="6" customFormat="1" ht="20.25" customHeight="1" x14ac:dyDescent="0.3">
      <c r="A21" s="271">
        <v>3</v>
      </c>
      <c r="B21" s="155" t="s">
        <v>373</v>
      </c>
      <c r="C21" s="155">
        <v>250</v>
      </c>
      <c r="D21" s="156">
        <v>19.100000000000001</v>
      </c>
      <c r="E21" s="156">
        <v>18.399999999999999</v>
      </c>
      <c r="F21" s="156">
        <v>48.2</v>
      </c>
      <c r="G21" s="156">
        <v>435.3</v>
      </c>
      <c r="H21" s="155" t="s">
        <v>374</v>
      </c>
    </row>
    <row r="22" spans="1:10" s="6" customFormat="1" ht="20.25" customHeight="1" x14ac:dyDescent="0.3">
      <c r="A22" s="271"/>
      <c r="B22" s="155" t="s">
        <v>25</v>
      </c>
      <c r="C22" s="155">
        <v>80</v>
      </c>
      <c r="D22" s="156">
        <v>6.1</v>
      </c>
      <c r="E22" s="156">
        <v>0.6</v>
      </c>
      <c r="F22" s="156">
        <v>39.4</v>
      </c>
      <c r="G22" s="156">
        <v>187.5</v>
      </c>
      <c r="H22" s="155" t="s">
        <v>26</v>
      </c>
    </row>
    <row r="23" spans="1:10" s="6" customFormat="1" ht="20.25" customHeight="1" x14ac:dyDescent="0.3">
      <c r="A23" s="271"/>
      <c r="B23" s="155" t="s">
        <v>375</v>
      </c>
      <c r="C23" s="155">
        <v>30</v>
      </c>
      <c r="D23" s="156">
        <v>2</v>
      </c>
      <c r="E23" s="156">
        <v>0.4</v>
      </c>
      <c r="F23" s="156">
        <v>10</v>
      </c>
      <c r="G23" s="156">
        <v>51.2</v>
      </c>
      <c r="H23" s="155" t="s">
        <v>26</v>
      </c>
    </row>
    <row r="24" spans="1:10" s="6" customFormat="1" ht="18" x14ac:dyDescent="0.3">
      <c r="A24" s="271" t="s">
        <v>30</v>
      </c>
      <c r="B24" s="155" t="s">
        <v>66</v>
      </c>
      <c r="C24" s="155">
        <v>200</v>
      </c>
      <c r="D24" s="156">
        <v>0.6</v>
      </c>
      <c r="E24" s="156">
        <v>0.2</v>
      </c>
      <c r="F24" s="156">
        <v>15.1</v>
      </c>
      <c r="G24" s="156">
        <v>65.400000000000006</v>
      </c>
      <c r="H24" s="155" t="s">
        <v>67</v>
      </c>
    </row>
    <row r="25" spans="1:10" s="6" customFormat="1" ht="18" x14ac:dyDescent="0.4">
      <c r="A25" s="157" t="s">
        <v>40</v>
      </c>
      <c r="B25" s="158"/>
      <c r="C25" s="157">
        <f>SUM(C19:C24)</f>
        <v>870</v>
      </c>
      <c r="D25" s="159">
        <f>SUM(D19:D24)</f>
        <v>34.400000000000006</v>
      </c>
      <c r="E25" s="159">
        <f>SUM(E19:E24)</f>
        <v>29.299999999999997</v>
      </c>
      <c r="F25" s="159">
        <f>SUM(F19:F24)</f>
        <v>124.4</v>
      </c>
      <c r="G25" s="159">
        <f>SUM(G19:G24)</f>
        <v>900.4</v>
      </c>
      <c r="H25" s="160"/>
    </row>
    <row r="26" spans="1:10" s="6" customFormat="1" ht="18" x14ac:dyDescent="0.4">
      <c r="A26" s="151" t="s">
        <v>41</v>
      </c>
      <c r="B26" s="161"/>
      <c r="C26" s="162"/>
      <c r="D26" s="163"/>
      <c r="E26" s="163"/>
      <c r="F26" s="163"/>
      <c r="G26" s="163"/>
      <c r="H26" s="162"/>
    </row>
    <row r="27" spans="1:10" s="6" customFormat="1" ht="36" x14ac:dyDescent="0.3">
      <c r="A27" s="271" t="s">
        <v>20</v>
      </c>
      <c r="B27" s="154" t="s">
        <v>123</v>
      </c>
      <c r="C27" s="155">
        <v>150</v>
      </c>
      <c r="D27" s="156">
        <v>15.6</v>
      </c>
      <c r="E27" s="156">
        <v>9.1999999999999993</v>
      </c>
      <c r="F27" s="156">
        <v>26.2</v>
      </c>
      <c r="G27" s="156">
        <v>249.6</v>
      </c>
      <c r="H27" s="155" t="s">
        <v>282</v>
      </c>
    </row>
    <row r="28" spans="1:10" s="6" customFormat="1" ht="18" x14ac:dyDescent="0.3">
      <c r="A28" s="271"/>
      <c r="B28" s="155" t="s">
        <v>376</v>
      </c>
      <c r="C28" s="155">
        <v>20</v>
      </c>
      <c r="D28" s="156">
        <v>1.4</v>
      </c>
      <c r="E28" s="156">
        <v>1.7</v>
      </c>
      <c r="F28" s="156">
        <v>11.1</v>
      </c>
      <c r="G28" s="156">
        <v>65.5</v>
      </c>
      <c r="H28" s="155" t="s">
        <v>26</v>
      </c>
    </row>
    <row r="29" spans="1:10" s="6" customFormat="1" ht="18" x14ac:dyDescent="0.3">
      <c r="A29" s="271">
        <v>4</v>
      </c>
      <c r="B29" s="155" t="s">
        <v>90</v>
      </c>
      <c r="C29" s="155">
        <v>10</v>
      </c>
      <c r="D29" s="156">
        <v>0.1</v>
      </c>
      <c r="E29" s="156">
        <v>7.3</v>
      </c>
      <c r="F29" s="156">
        <v>0.1</v>
      </c>
      <c r="G29" s="156">
        <v>66.099999999999994</v>
      </c>
      <c r="H29" s="155" t="s">
        <v>91</v>
      </c>
    </row>
    <row r="30" spans="1:10" s="6" customFormat="1" ht="18" x14ac:dyDescent="0.3">
      <c r="A30" s="271"/>
      <c r="B30" s="155" t="s">
        <v>368</v>
      </c>
      <c r="C30" s="155">
        <v>25</v>
      </c>
      <c r="D30" s="156">
        <v>1.9</v>
      </c>
      <c r="E30" s="156">
        <v>0.7</v>
      </c>
      <c r="F30" s="156">
        <v>12.9</v>
      </c>
      <c r="G30" s="156">
        <v>65.400000000000006</v>
      </c>
      <c r="H30" s="155" t="s">
        <v>26</v>
      </c>
    </row>
    <row r="31" spans="1:10" s="6" customFormat="1" ht="18" x14ac:dyDescent="0.3">
      <c r="A31" s="271"/>
      <c r="B31" s="155" t="s">
        <v>37</v>
      </c>
      <c r="C31" s="155">
        <v>30</v>
      </c>
      <c r="D31" s="156">
        <v>2</v>
      </c>
      <c r="E31" s="156">
        <v>0.4</v>
      </c>
      <c r="F31" s="156">
        <v>11.9</v>
      </c>
      <c r="G31" s="156">
        <v>58.7</v>
      </c>
      <c r="H31" s="155" t="s">
        <v>26</v>
      </c>
    </row>
    <row r="32" spans="1:10" s="6" customFormat="1" ht="18" x14ac:dyDescent="0.3">
      <c r="A32" s="271"/>
      <c r="B32" s="155" t="s">
        <v>27</v>
      </c>
      <c r="C32" s="155">
        <v>200</v>
      </c>
      <c r="D32" s="156">
        <v>0.2</v>
      </c>
      <c r="E32" s="156">
        <v>0</v>
      </c>
      <c r="F32" s="156">
        <v>6.4</v>
      </c>
      <c r="G32" s="156">
        <v>26.8</v>
      </c>
      <c r="H32" s="155" t="s">
        <v>28</v>
      </c>
    </row>
    <row r="33" spans="1:14" s="6" customFormat="1" ht="18" x14ac:dyDescent="0.3">
      <c r="A33" s="271"/>
      <c r="B33" s="155" t="s">
        <v>377</v>
      </c>
      <c r="C33" s="155">
        <v>200</v>
      </c>
      <c r="D33" s="156">
        <v>2</v>
      </c>
      <c r="E33" s="156">
        <v>0</v>
      </c>
      <c r="F33" s="156">
        <v>5.8</v>
      </c>
      <c r="G33" s="156">
        <v>31.2</v>
      </c>
      <c r="H33" s="155" t="s">
        <v>26</v>
      </c>
    </row>
    <row r="34" spans="1:14" s="6" customFormat="1" ht="18" x14ac:dyDescent="0.3">
      <c r="A34" s="271">
        <v>5</v>
      </c>
      <c r="B34" s="155" t="s">
        <v>378</v>
      </c>
      <c r="C34" s="155">
        <v>25</v>
      </c>
      <c r="D34" s="156">
        <v>1.9</v>
      </c>
      <c r="E34" s="156">
        <v>2.5</v>
      </c>
      <c r="F34" s="156">
        <v>18.600000000000001</v>
      </c>
      <c r="G34" s="156">
        <v>104</v>
      </c>
      <c r="H34" s="155" t="s">
        <v>379</v>
      </c>
    </row>
    <row r="35" spans="1:14" s="6" customFormat="1" ht="18" x14ac:dyDescent="0.4">
      <c r="A35" s="157" t="s">
        <v>29</v>
      </c>
      <c r="B35" s="158"/>
      <c r="C35" s="157">
        <f>SUM(C27:C34)</f>
        <v>660</v>
      </c>
      <c r="D35" s="159">
        <f>SUM(D27:D34)</f>
        <v>25.099999999999998</v>
      </c>
      <c r="E35" s="159">
        <f>SUM(E27:E34)</f>
        <v>21.799999999999997</v>
      </c>
      <c r="F35" s="159">
        <f>SUM(F27:F34)</f>
        <v>93</v>
      </c>
      <c r="G35" s="159">
        <f>SUM(G27:G34)</f>
        <v>667.30000000000007</v>
      </c>
      <c r="H35" s="160"/>
    </row>
    <row r="36" spans="1:14" s="6" customFormat="1" ht="18" x14ac:dyDescent="0.3">
      <c r="A36" s="271" t="s">
        <v>30</v>
      </c>
      <c r="B36" s="154" t="s">
        <v>275</v>
      </c>
      <c r="C36" s="155">
        <v>60</v>
      </c>
      <c r="D36" s="156">
        <v>1.1000000000000001</v>
      </c>
      <c r="E36" s="156">
        <v>5.3</v>
      </c>
      <c r="F36" s="156">
        <v>4.5999999999999996</v>
      </c>
      <c r="G36" s="156">
        <v>71.099999999999994</v>
      </c>
      <c r="H36" s="155" t="s">
        <v>26</v>
      </c>
      <c r="J36" s="6" t="s">
        <v>380</v>
      </c>
    </row>
    <row r="37" spans="1:14" s="6" customFormat="1" ht="24" customHeight="1" x14ac:dyDescent="0.3">
      <c r="A37" s="271">
        <v>2</v>
      </c>
      <c r="B37" s="155" t="s">
        <v>297</v>
      </c>
      <c r="C37" s="155">
        <v>250</v>
      </c>
      <c r="D37" s="156">
        <v>5.9</v>
      </c>
      <c r="E37" s="156">
        <v>7.1</v>
      </c>
      <c r="F37" s="156">
        <v>12.7</v>
      </c>
      <c r="G37" s="156">
        <v>138</v>
      </c>
      <c r="H37" s="155" t="s">
        <v>120</v>
      </c>
    </row>
    <row r="38" spans="1:14" s="6" customFormat="1" ht="18" x14ac:dyDescent="0.3">
      <c r="A38" s="271">
        <v>3</v>
      </c>
      <c r="B38" s="155" t="s">
        <v>140</v>
      </c>
      <c r="C38" s="155">
        <v>120</v>
      </c>
      <c r="D38" s="156">
        <v>16.899999999999999</v>
      </c>
      <c r="E38" s="156">
        <v>6.9</v>
      </c>
      <c r="F38" s="156">
        <v>5.3</v>
      </c>
      <c r="G38" s="156">
        <v>151.6</v>
      </c>
      <c r="H38" s="155" t="s">
        <v>141</v>
      </c>
    </row>
    <row r="39" spans="1:14" s="6" customFormat="1" ht="18" x14ac:dyDescent="0.3">
      <c r="A39" s="271">
        <v>4</v>
      </c>
      <c r="B39" s="155" t="s">
        <v>76</v>
      </c>
      <c r="C39" s="155">
        <v>150</v>
      </c>
      <c r="D39" s="156">
        <v>5.3</v>
      </c>
      <c r="E39" s="156">
        <v>4.9000000000000004</v>
      </c>
      <c r="F39" s="156">
        <v>32.799999999999997</v>
      </c>
      <c r="G39" s="156">
        <v>196.8</v>
      </c>
      <c r="H39" s="155" t="s">
        <v>77</v>
      </c>
    </row>
    <row r="40" spans="1:14" s="6" customFormat="1" ht="18" x14ac:dyDescent="0.3">
      <c r="A40" s="271"/>
      <c r="B40" s="155" t="s">
        <v>25</v>
      </c>
      <c r="C40" s="155">
        <v>80</v>
      </c>
      <c r="D40" s="156">
        <v>6.1</v>
      </c>
      <c r="E40" s="156">
        <v>0.6</v>
      </c>
      <c r="F40" s="156">
        <v>39.4</v>
      </c>
      <c r="G40" s="156">
        <v>187.5</v>
      </c>
      <c r="H40" s="155" t="s">
        <v>26</v>
      </c>
    </row>
    <row r="41" spans="1:14" s="6" customFormat="1" ht="18" x14ac:dyDescent="0.3">
      <c r="A41" s="271"/>
      <c r="B41" s="155" t="s">
        <v>375</v>
      </c>
      <c r="C41" s="155">
        <v>30</v>
      </c>
      <c r="D41" s="156">
        <v>2</v>
      </c>
      <c r="E41" s="156">
        <v>0.4</v>
      </c>
      <c r="F41" s="156">
        <v>10</v>
      </c>
      <c r="G41" s="156">
        <v>51.2</v>
      </c>
      <c r="H41" s="155" t="s">
        <v>26</v>
      </c>
    </row>
    <row r="42" spans="1:14" s="6" customFormat="1" ht="18" x14ac:dyDescent="0.3">
      <c r="A42" s="271">
        <v>5</v>
      </c>
      <c r="B42" s="155" t="s">
        <v>54</v>
      </c>
      <c r="C42" s="155">
        <v>200</v>
      </c>
      <c r="D42" s="156">
        <v>0.4</v>
      </c>
      <c r="E42" s="156">
        <v>0</v>
      </c>
      <c r="F42" s="156">
        <v>19.8</v>
      </c>
      <c r="G42" s="156">
        <v>80.8</v>
      </c>
      <c r="H42" s="155" t="s">
        <v>55</v>
      </c>
    </row>
    <row r="43" spans="1:14" s="6" customFormat="1" ht="18" x14ac:dyDescent="0.4">
      <c r="A43" s="157" t="s">
        <v>40</v>
      </c>
      <c r="B43" s="158"/>
      <c r="C43" s="157">
        <f>SUM(C36:C42)</f>
        <v>890</v>
      </c>
      <c r="D43" s="159">
        <f>SUM(D36:D42)</f>
        <v>37.699999999999996</v>
      </c>
      <c r="E43" s="159">
        <f>SUM(E36:E42)</f>
        <v>25.199999999999996</v>
      </c>
      <c r="F43" s="159">
        <f>SUM(F36:F42)</f>
        <v>124.59999999999998</v>
      </c>
      <c r="G43" s="159">
        <f>SUM(G36:G42)</f>
        <v>877</v>
      </c>
      <c r="H43" s="160"/>
    </row>
    <row r="44" spans="1:14" s="6" customFormat="1" ht="18" x14ac:dyDescent="0.4">
      <c r="A44" s="151" t="s">
        <v>56</v>
      </c>
      <c r="B44" s="161"/>
      <c r="C44" s="162"/>
      <c r="D44" s="163"/>
      <c r="E44" s="163"/>
      <c r="F44" s="163"/>
      <c r="G44" s="163"/>
      <c r="H44" s="162"/>
    </row>
    <row r="45" spans="1:14" s="6" customFormat="1" ht="27.75" customHeight="1" x14ac:dyDescent="0.3">
      <c r="A45" s="271" t="s">
        <v>20</v>
      </c>
      <c r="B45" s="154" t="s">
        <v>275</v>
      </c>
      <c r="C45" s="155">
        <v>60</v>
      </c>
      <c r="D45" s="156">
        <v>1.7</v>
      </c>
      <c r="E45" s="156">
        <v>0.1</v>
      </c>
      <c r="F45" s="156">
        <v>3.5</v>
      </c>
      <c r="G45" s="156">
        <v>22.1</v>
      </c>
      <c r="H45" s="155" t="s">
        <v>26</v>
      </c>
      <c r="J45" s="6" t="s">
        <v>381</v>
      </c>
      <c r="N45" s="6" t="s">
        <v>382</v>
      </c>
    </row>
    <row r="46" spans="1:14" s="6" customFormat="1" ht="18" x14ac:dyDescent="0.3">
      <c r="A46" s="271"/>
      <c r="B46" s="155" t="s">
        <v>295</v>
      </c>
      <c r="C46" s="155">
        <v>180</v>
      </c>
      <c r="D46" s="156">
        <v>15.2</v>
      </c>
      <c r="E46" s="156">
        <v>21.6</v>
      </c>
      <c r="F46" s="156">
        <v>3.9</v>
      </c>
      <c r="G46" s="156">
        <v>270.60000000000002</v>
      </c>
      <c r="H46" s="155" t="s">
        <v>296</v>
      </c>
    </row>
    <row r="47" spans="1:14" s="6" customFormat="1" ht="18" x14ac:dyDescent="0.3">
      <c r="A47" s="271">
        <v>2</v>
      </c>
      <c r="B47" s="155" t="s">
        <v>102</v>
      </c>
      <c r="C47" s="155">
        <v>20</v>
      </c>
      <c r="D47" s="156">
        <v>4.5999999999999996</v>
      </c>
      <c r="E47" s="156">
        <v>5.9</v>
      </c>
      <c r="F47" s="156">
        <v>0</v>
      </c>
      <c r="G47" s="156">
        <v>71.7</v>
      </c>
      <c r="H47" s="155" t="s">
        <v>103</v>
      </c>
    </row>
    <row r="48" spans="1:14" s="6" customFormat="1" ht="18" x14ac:dyDescent="0.3">
      <c r="A48" s="271"/>
      <c r="B48" s="155" t="s">
        <v>368</v>
      </c>
      <c r="C48" s="155">
        <v>30</v>
      </c>
      <c r="D48" s="156">
        <v>2.2999999999999998</v>
      </c>
      <c r="E48" s="156">
        <v>0.9</v>
      </c>
      <c r="F48" s="156">
        <v>15.4</v>
      </c>
      <c r="G48" s="156">
        <v>78.5</v>
      </c>
      <c r="H48" s="155" t="s">
        <v>26</v>
      </c>
    </row>
    <row r="49" spans="1:13" s="6" customFormat="1" ht="18" x14ac:dyDescent="0.3">
      <c r="A49" s="271"/>
      <c r="B49" s="155" t="s">
        <v>37</v>
      </c>
      <c r="C49" s="155">
        <v>30</v>
      </c>
      <c r="D49" s="156">
        <v>2</v>
      </c>
      <c r="E49" s="156">
        <v>0.4</v>
      </c>
      <c r="F49" s="156">
        <v>11.9</v>
      </c>
      <c r="G49" s="156">
        <v>58.7</v>
      </c>
      <c r="H49" s="155" t="s">
        <v>26</v>
      </c>
    </row>
    <row r="50" spans="1:13" s="6" customFormat="1" ht="18" x14ac:dyDescent="0.3">
      <c r="A50" s="271"/>
      <c r="B50" s="155" t="s">
        <v>46</v>
      </c>
      <c r="C50" s="155">
        <v>200</v>
      </c>
      <c r="D50" s="156">
        <v>0.2</v>
      </c>
      <c r="E50" s="156">
        <v>0.1</v>
      </c>
      <c r="F50" s="156">
        <v>6.6</v>
      </c>
      <c r="G50" s="156">
        <v>27.9</v>
      </c>
      <c r="H50" s="155" t="s">
        <v>47</v>
      </c>
    </row>
    <row r="51" spans="1:13" s="6" customFormat="1" ht="18" x14ac:dyDescent="0.3">
      <c r="A51" s="271">
        <v>3</v>
      </c>
      <c r="B51" s="155" t="s">
        <v>274</v>
      </c>
      <c r="C51" s="155">
        <v>180</v>
      </c>
      <c r="D51" s="156">
        <v>0.7</v>
      </c>
      <c r="E51" s="156">
        <v>7.0000000000000007E-2</v>
      </c>
      <c r="F51" s="156">
        <v>17.600000000000001</v>
      </c>
      <c r="G51" s="156">
        <v>79.900000000000006</v>
      </c>
      <c r="H51" s="155" t="s">
        <v>26</v>
      </c>
    </row>
    <row r="52" spans="1:13" s="6" customFormat="1" ht="18.5" x14ac:dyDescent="0.45">
      <c r="A52" s="157" t="s">
        <v>29</v>
      </c>
      <c r="B52" s="164"/>
      <c r="C52" s="157">
        <f>SUM(C45:C51)</f>
        <v>700</v>
      </c>
      <c r="D52" s="159">
        <f>SUM(D45:D51)</f>
        <v>26.7</v>
      </c>
      <c r="E52" s="159">
        <f>SUM(E45:E51)</f>
        <v>29.07</v>
      </c>
      <c r="F52" s="159">
        <f>SUM(F45:F51)</f>
        <v>58.900000000000006</v>
      </c>
      <c r="G52" s="159">
        <f>SUM(G45:G51)</f>
        <v>609.4</v>
      </c>
      <c r="H52" s="160"/>
    </row>
    <row r="53" spans="1:13" s="6" customFormat="1" ht="21" customHeight="1" x14ac:dyDescent="0.3">
      <c r="A53" s="271" t="s">
        <v>30</v>
      </c>
      <c r="B53" s="154" t="s">
        <v>275</v>
      </c>
      <c r="C53" s="155">
        <v>60</v>
      </c>
      <c r="D53" s="156">
        <v>1.5</v>
      </c>
      <c r="E53" s="156">
        <v>6.1</v>
      </c>
      <c r="F53" s="156">
        <v>6.2</v>
      </c>
      <c r="G53" s="156">
        <v>85.8</v>
      </c>
      <c r="H53" s="155" t="s">
        <v>196</v>
      </c>
      <c r="J53" s="6" t="s">
        <v>383</v>
      </c>
    </row>
    <row r="54" spans="1:13" s="6" customFormat="1" ht="21" customHeight="1" x14ac:dyDescent="0.3">
      <c r="A54" s="271">
        <v>2</v>
      </c>
      <c r="B54" s="155" t="s">
        <v>83</v>
      </c>
      <c r="C54" s="155">
        <v>250</v>
      </c>
      <c r="D54" s="156">
        <v>5.9</v>
      </c>
      <c r="E54" s="156">
        <v>7.2</v>
      </c>
      <c r="F54" s="156">
        <v>17</v>
      </c>
      <c r="G54" s="156">
        <v>156.9</v>
      </c>
      <c r="H54" s="155" t="s">
        <v>84</v>
      </c>
    </row>
    <row r="55" spans="1:13" s="6" customFormat="1" ht="34.5" customHeight="1" x14ac:dyDescent="0.3">
      <c r="A55" s="271"/>
      <c r="B55" s="155" t="s">
        <v>384</v>
      </c>
      <c r="C55" s="155">
        <v>120</v>
      </c>
      <c r="D55" s="156">
        <v>16.600000000000001</v>
      </c>
      <c r="E55" s="156">
        <v>8.9</v>
      </c>
      <c r="F55" s="156">
        <v>7.5</v>
      </c>
      <c r="G55" s="156">
        <v>176.7</v>
      </c>
      <c r="H55" s="155" t="s">
        <v>385</v>
      </c>
    </row>
    <row r="56" spans="1:13" s="6" customFormat="1" ht="21" customHeight="1" x14ac:dyDescent="0.3">
      <c r="A56" s="271">
        <v>3</v>
      </c>
      <c r="B56" s="155" t="s">
        <v>52</v>
      </c>
      <c r="C56" s="155">
        <v>200</v>
      </c>
      <c r="D56" s="156">
        <v>4.8</v>
      </c>
      <c r="E56" s="156">
        <v>6.4</v>
      </c>
      <c r="F56" s="156">
        <v>48.6</v>
      </c>
      <c r="G56" s="156">
        <v>271.39999999999998</v>
      </c>
      <c r="H56" s="155" t="s">
        <v>53</v>
      </c>
    </row>
    <row r="57" spans="1:13" s="6" customFormat="1" ht="21" customHeight="1" x14ac:dyDescent="0.3">
      <c r="A57" s="165"/>
      <c r="B57" s="155" t="s">
        <v>25</v>
      </c>
      <c r="C57" s="155">
        <v>80</v>
      </c>
      <c r="D57" s="156">
        <v>6.1</v>
      </c>
      <c r="E57" s="156">
        <v>0.6</v>
      </c>
      <c r="F57" s="156">
        <v>39.4</v>
      </c>
      <c r="G57" s="156">
        <v>187.5</v>
      </c>
      <c r="H57" s="155" t="s">
        <v>26</v>
      </c>
    </row>
    <row r="58" spans="1:13" s="6" customFormat="1" ht="21" customHeight="1" x14ac:dyDescent="0.3">
      <c r="A58" s="165"/>
      <c r="B58" s="155" t="s">
        <v>375</v>
      </c>
      <c r="C58" s="155">
        <v>30</v>
      </c>
      <c r="D58" s="156">
        <v>2</v>
      </c>
      <c r="E58" s="156">
        <v>0.4</v>
      </c>
      <c r="F58" s="156">
        <v>10</v>
      </c>
      <c r="G58" s="156">
        <v>51.2</v>
      </c>
      <c r="H58" s="155" t="s">
        <v>26</v>
      </c>
    </row>
    <row r="59" spans="1:13" s="6" customFormat="1" ht="21" customHeight="1" x14ac:dyDescent="0.3">
      <c r="A59" s="165"/>
      <c r="B59" s="166" t="s">
        <v>121</v>
      </c>
      <c r="C59" s="166">
        <v>200</v>
      </c>
      <c r="D59" s="167">
        <v>0.1</v>
      </c>
      <c r="E59" s="167">
        <v>0</v>
      </c>
      <c r="F59" s="167">
        <v>6.8</v>
      </c>
      <c r="G59" s="167">
        <v>27.8</v>
      </c>
      <c r="H59" s="166" t="s">
        <v>122</v>
      </c>
    </row>
    <row r="60" spans="1:13" s="6" customFormat="1" ht="18.5" x14ac:dyDescent="0.45">
      <c r="A60" s="157" t="s">
        <v>40</v>
      </c>
      <c r="B60" s="164"/>
      <c r="C60" s="157">
        <f>SUM(C53:C59)</f>
        <v>940</v>
      </c>
      <c r="D60" s="159">
        <f>SUM(D53:D59)</f>
        <v>37</v>
      </c>
      <c r="E60" s="159">
        <f>SUM(E53:E59)</f>
        <v>29.6</v>
      </c>
      <c r="F60" s="159">
        <f>SUM(F53:F59)</f>
        <v>135.5</v>
      </c>
      <c r="G60" s="159">
        <f>SUM(G53:G59)</f>
        <v>957.3</v>
      </c>
      <c r="H60" s="160"/>
    </row>
    <row r="61" spans="1:13" s="6" customFormat="1" ht="18" x14ac:dyDescent="0.4">
      <c r="A61" s="151" t="s">
        <v>68</v>
      </c>
      <c r="B61" s="161"/>
      <c r="C61" s="162"/>
      <c r="D61" s="163"/>
      <c r="E61" s="163"/>
      <c r="F61" s="163"/>
      <c r="G61" s="163"/>
      <c r="H61" s="162"/>
      <c r="M61" s="6" t="s">
        <v>7</v>
      </c>
    </row>
    <row r="62" spans="1:13" s="6" customFormat="1" ht="25.5" customHeight="1" x14ac:dyDescent="0.3">
      <c r="A62" s="271" t="s">
        <v>20</v>
      </c>
      <c r="B62" s="154" t="s">
        <v>272</v>
      </c>
      <c r="C62" s="155">
        <v>200</v>
      </c>
      <c r="D62" s="156">
        <v>5.3</v>
      </c>
      <c r="E62" s="156">
        <v>5.4</v>
      </c>
      <c r="F62" s="156">
        <v>28.7</v>
      </c>
      <c r="G62" s="156">
        <v>184.5</v>
      </c>
      <c r="H62" s="155" t="s">
        <v>386</v>
      </c>
    </row>
    <row r="63" spans="1:13" s="6" customFormat="1" ht="18" x14ac:dyDescent="0.3">
      <c r="A63" s="271">
        <v>2</v>
      </c>
      <c r="B63" s="155" t="s">
        <v>90</v>
      </c>
      <c r="C63" s="155">
        <v>10</v>
      </c>
      <c r="D63" s="156">
        <v>0.1</v>
      </c>
      <c r="E63" s="156">
        <v>7.3</v>
      </c>
      <c r="F63" s="156">
        <v>0.1</v>
      </c>
      <c r="G63" s="156">
        <v>66.099999999999994</v>
      </c>
      <c r="H63" s="155" t="s">
        <v>91</v>
      </c>
    </row>
    <row r="64" spans="1:13" s="6" customFormat="1" ht="18" x14ac:dyDescent="0.3">
      <c r="A64" s="271"/>
      <c r="B64" s="155" t="s">
        <v>368</v>
      </c>
      <c r="C64" s="155">
        <v>25</v>
      </c>
      <c r="D64" s="156">
        <v>1.9</v>
      </c>
      <c r="E64" s="156">
        <v>0.7</v>
      </c>
      <c r="F64" s="156">
        <v>12.9</v>
      </c>
      <c r="G64" s="156">
        <v>65.400000000000006</v>
      </c>
      <c r="H64" s="155" t="s">
        <v>26</v>
      </c>
    </row>
    <row r="65" spans="1:12" s="6" customFormat="1" ht="18" x14ac:dyDescent="0.3">
      <c r="A65" s="271">
        <v>3</v>
      </c>
      <c r="B65" s="155" t="s">
        <v>37</v>
      </c>
      <c r="C65" s="155">
        <v>25</v>
      </c>
      <c r="D65" s="156">
        <v>1.7</v>
      </c>
      <c r="E65" s="156">
        <v>0.3</v>
      </c>
      <c r="F65" s="156">
        <v>9.9</v>
      </c>
      <c r="G65" s="156">
        <v>48.9</v>
      </c>
      <c r="H65" s="155" t="s">
        <v>26</v>
      </c>
    </row>
    <row r="66" spans="1:12" s="6" customFormat="1" ht="18" x14ac:dyDescent="0.3">
      <c r="A66" s="271"/>
      <c r="B66" s="155" t="s">
        <v>92</v>
      </c>
      <c r="C66" s="155">
        <v>200</v>
      </c>
      <c r="D66" s="156">
        <v>0.2</v>
      </c>
      <c r="E66" s="156">
        <v>0.1</v>
      </c>
      <c r="F66" s="156">
        <v>6.8</v>
      </c>
      <c r="G66" s="156">
        <v>28.9</v>
      </c>
      <c r="H66" s="155" t="s">
        <v>379</v>
      </c>
    </row>
    <row r="67" spans="1:12" s="6" customFormat="1" ht="18" x14ac:dyDescent="0.3">
      <c r="A67" s="271"/>
      <c r="B67" s="155" t="s">
        <v>377</v>
      </c>
      <c r="C67" s="155">
        <v>200</v>
      </c>
      <c r="D67" s="156">
        <v>1</v>
      </c>
      <c r="E67" s="156">
        <v>0.2</v>
      </c>
      <c r="F67" s="156">
        <v>20.2</v>
      </c>
      <c r="G67" s="156">
        <v>86.6</v>
      </c>
      <c r="H67" s="155" t="s">
        <v>26</v>
      </c>
    </row>
    <row r="68" spans="1:12" s="6" customFormat="1" ht="18" x14ac:dyDescent="0.3">
      <c r="A68" s="271"/>
      <c r="B68" s="155" t="s">
        <v>378</v>
      </c>
      <c r="C68" s="155">
        <v>25</v>
      </c>
      <c r="D68" s="156">
        <v>1.9</v>
      </c>
      <c r="E68" s="156">
        <v>2.5</v>
      </c>
      <c r="F68" s="156">
        <v>18.600000000000001</v>
      </c>
      <c r="G68" s="156">
        <v>104</v>
      </c>
      <c r="H68" s="155" t="s">
        <v>379</v>
      </c>
    </row>
    <row r="69" spans="1:12" s="6" customFormat="1" ht="18.5" x14ac:dyDescent="0.45">
      <c r="A69" s="157" t="s">
        <v>29</v>
      </c>
      <c r="B69" s="164"/>
      <c r="C69" s="157">
        <f>SUM(C62:C68)</f>
        <v>685</v>
      </c>
      <c r="D69" s="159">
        <f>SUM(D62:D68)</f>
        <v>12.099999999999998</v>
      </c>
      <c r="E69" s="159">
        <f>SUM(E62:E68)</f>
        <v>16.5</v>
      </c>
      <c r="F69" s="159">
        <f>SUM(F62:F68)</f>
        <v>97.199999999999989</v>
      </c>
      <c r="G69" s="159">
        <f>SUM(G62:G68)</f>
        <v>584.4</v>
      </c>
      <c r="H69" s="160"/>
    </row>
    <row r="70" spans="1:12" s="6" customFormat="1" ht="18" x14ac:dyDescent="0.3">
      <c r="A70" s="271" t="s">
        <v>30</v>
      </c>
      <c r="B70" s="154" t="s">
        <v>275</v>
      </c>
      <c r="C70" s="155">
        <v>60</v>
      </c>
      <c r="D70" s="156">
        <v>0.5</v>
      </c>
      <c r="E70" s="156">
        <v>0.1</v>
      </c>
      <c r="F70" s="156">
        <v>1.5</v>
      </c>
      <c r="G70" s="156">
        <v>8.5</v>
      </c>
      <c r="H70" s="155" t="s">
        <v>190</v>
      </c>
      <c r="J70" s="6" t="s">
        <v>387</v>
      </c>
    </row>
    <row r="71" spans="1:12" s="6" customFormat="1" ht="18" x14ac:dyDescent="0.3">
      <c r="A71" s="271">
        <v>2</v>
      </c>
      <c r="B71" s="155" t="s">
        <v>388</v>
      </c>
      <c r="C71" s="155">
        <v>250</v>
      </c>
      <c r="D71" s="156">
        <v>10.5</v>
      </c>
      <c r="E71" s="156">
        <v>3.3</v>
      </c>
      <c r="F71" s="156">
        <v>18.2</v>
      </c>
      <c r="G71" s="156">
        <v>144.19999999999999</v>
      </c>
      <c r="H71" s="155" t="s">
        <v>389</v>
      </c>
    </row>
    <row r="72" spans="1:12" s="6" customFormat="1" ht="18" x14ac:dyDescent="0.3">
      <c r="A72" s="271">
        <v>3</v>
      </c>
      <c r="B72" s="155" t="s">
        <v>390</v>
      </c>
      <c r="C72" s="155">
        <v>120</v>
      </c>
      <c r="D72" s="156">
        <v>20.100000000000001</v>
      </c>
      <c r="E72" s="156">
        <v>19</v>
      </c>
      <c r="F72" s="156">
        <v>8</v>
      </c>
      <c r="G72" s="156">
        <v>283.8</v>
      </c>
      <c r="H72" s="155" t="s">
        <v>284</v>
      </c>
    </row>
    <row r="73" spans="1:12" s="6" customFormat="1" ht="18" x14ac:dyDescent="0.3">
      <c r="A73" s="271"/>
      <c r="B73" s="155" t="s">
        <v>35</v>
      </c>
      <c r="C73" s="155">
        <v>150</v>
      </c>
      <c r="D73" s="156">
        <v>8.1999999999999993</v>
      </c>
      <c r="E73" s="156">
        <v>6.3</v>
      </c>
      <c r="F73" s="156">
        <v>35.9</v>
      </c>
      <c r="G73" s="156">
        <v>233.7</v>
      </c>
      <c r="H73" s="155" t="s">
        <v>36</v>
      </c>
    </row>
    <row r="74" spans="1:12" s="6" customFormat="1" ht="18" x14ac:dyDescent="0.3">
      <c r="A74" s="271"/>
      <c r="B74" s="155" t="s">
        <v>25</v>
      </c>
      <c r="C74" s="155">
        <v>80</v>
      </c>
      <c r="D74" s="156">
        <v>6.1</v>
      </c>
      <c r="E74" s="156">
        <v>0.6</v>
      </c>
      <c r="F74" s="156">
        <v>39.4</v>
      </c>
      <c r="G74" s="156">
        <v>187.5</v>
      </c>
      <c r="H74" s="155" t="s">
        <v>26</v>
      </c>
    </row>
    <row r="75" spans="1:12" s="6" customFormat="1" ht="18" x14ac:dyDescent="0.3">
      <c r="A75" s="271"/>
      <c r="B75" s="155" t="s">
        <v>37</v>
      </c>
      <c r="C75" s="155">
        <v>30</v>
      </c>
      <c r="D75" s="156">
        <v>2</v>
      </c>
      <c r="E75" s="156">
        <v>0.4</v>
      </c>
      <c r="F75" s="156">
        <v>11.9</v>
      </c>
      <c r="G75" s="156">
        <v>58.7</v>
      </c>
      <c r="H75" s="155" t="s">
        <v>26</v>
      </c>
    </row>
    <row r="76" spans="1:12" s="6" customFormat="1" ht="18" x14ac:dyDescent="0.3">
      <c r="A76" s="271">
        <v>4</v>
      </c>
      <c r="B76" s="155" t="s">
        <v>391</v>
      </c>
      <c r="C76" s="155">
        <v>200</v>
      </c>
      <c r="D76" s="156">
        <v>0.4</v>
      </c>
      <c r="E76" s="156">
        <v>0.1</v>
      </c>
      <c r="F76" s="156">
        <v>18.3</v>
      </c>
      <c r="G76" s="156">
        <v>75.900000000000006</v>
      </c>
      <c r="H76" s="155" t="s">
        <v>392</v>
      </c>
    </row>
    <row r="77" spans="1:12" s="6" customFormat="1" ht="18.5" x14ac:dyDescent="0.45">
      <c r="A77" s="157" t="s">
        <v>40</v>
      </c>
      <c r="B77" s="164"/>
      <c r="C77" s="157">
        <f>SUM(C70:C76)</f>
        <v>890</v>
      </c>
      <c r="D77" s="159">
        <f>SUM(D70:D76)</f>
        <v>47.8</v>
      </c>
      <c r="E77" s="159">
        <f>SUM(E70:E76)</f>
        <v>29.8</v>
      </c>
      <c r="F77" s="159">
        <f>SUM(F70:F76)</f>
        <v>133.20000000000002</v>
      </c>
      <c r="G77" s="159">
        <f>SUM(G70:G76)</f>
        <v>992.30000000000007</v>
      </c>
      <c r="H77" s="160"/>
    </row>
    <row r="78" spans="1:12" s="6" customFormat="1" ht="18" x14ac:dyDescent="0.4">
      <c r="A78" s="151" t="s">
        <v>80</v>
      </c>
      <c r="B78" s="161"/>
      <c r="C78" s="162"/>
      <c r="D78" s="163"/>
      <c r="E78" s="163"/>
      <c r="F78" s="163"/>
      <c r="G78" s="163"/>
      <c r="H78" s="162"/>
      <c r="K78" s="6" t="s">
        <v>207</v>
      </c>
    </row>
    <row r="79" spans="1:12" s="6" customFormat="1" ht="18" x14ac:dyDescent="0.3">
      <c r="A79" s="271" t="s">
        <v>20</v>
      </c>
      <c r="B79" s="154" t="s">
        <v>272</v>
      </c>
      <c r="C79" s="155">
        <v>200</v>
      </c>
      <c r="D79" s="156">
        <v>5.3</v>
      </c>
      <c r="E79" s="156">
        <v>5.7</v>
      </c>
      <c r="F79" s="156">
        <v>25.3</v>
      </c>
      <c r="G79" s="156">
        <v>174.2</v>
      </c>
      <c r="H79" s="155" t="s">
        <v>333</v>
      </c>
    </row>
    <row r="80" spans="1:12" s="6" customFormat="1" ht="18" x14ac:dyDescent="0.3">
      <c r="A80" s="271">
        <v>2</v>
      </c>
      <c r="B80" s="155" t="s">
        <v>102</v>
      </c>
      <c r="C80" s="155">
        <v>20</v>
      </c>
      <c r="D80" s="156">
        <v>4.5999999999999996</v>
      </c>
      <c r="E80" s="156">
        <v>5.9</v>
      </c>
      <c r="F80" s="156">
        <v>0</v>
      </c>
      <c r="G80" s="156">
        <v>71.7</v>
      </c>
      <c r="H80" s="155" t="s">
        <v>103</v>
      </c>
      <c r="L80" s="6" t="s">
        <v>207</v>
      </c>
    </row>
    <row r="81" spans="1:17" s="6" customFormat="1" ht="18" x14ac:dyDescent="0.3">
      <c r="A81" s="271"/>
      <c r="B81" s="155" t="s">
        <v>368</v>
      </c>
      <c r="C81" s="155">
        <v>30</v>
      </c>
      <c r="D81" s="156">
        <v>2.2999999999999998</v>
      </c>
      <c r="E81" s="156">
        <v>0.9</v>
      </c>
      <c r="F81" s="156">
        <v>15.4</v>
      </c>
      <c r="G81" s="156">
        <v>78.5</v>
      </c>
      <c r="H81" s="155" t="s">
        <v>26</v>
      </c>
    </row>
    <row r="82" spans="1:17" s="6" customFormat="1" ht="18" x14ac:dyDescent="0.3">
      <c r="A82" s="271">
        <v>4</v>
      </c>
      <c r="B82" s="155" t="s">
        <v>37</v>
      </c>
      <c r="C82" s="155">
        <v>30</v>
      </c>
      <c r="D82" s="156">
        <v>2</v>
      </c>
      <c r="E82" s="156">
        <v>0.4</v>
      </c>
      <c r="F82" s="156">
        <v>11.9</v>
      </c>
      <c r="G82" s="156">
        <v>58.7</v>
      </c>
      <c r="H82" s="155" t="s">
        <v>26</v>
      </c>
    </row>
    <row r="83" spans="1:17" s="6" customFormat="1" ht="18" x14ac:dyDescent="0.3">
      <c r="A83" s="165"/>
      <c r="B83" s="155" t="s">
        <v>27</v>
      </c>
      <c r="C83" s="155">
        <v>200</v>
      </c>
      <c r="D83" s="156">
        <v>0.2</v>
      </c>
      <c r="E83" s="156">
        <v>0</v>
      </c>
      <c r="F83" s="156">
        <v>6.4</v>
      </c>
      <c r="G83" s="156">
        <v>26.8</v>
      </c>
      <c r="H83" s="155" t="s">
        <v>28</v>
      </c>
    </row>
    <row r="84" spans="1:17" s="6" customFormat="1" ht="18" x14ac:dyDescent="0.3">
      <c r="A84" s="165"/>
      <c r="B84" s="155" t="s">
        <v>274</v>
      </c>
      <c r="C84" s="155">
        <v>150</v>
      </c>
      <c r="D84" s="156">
        <v>0.6</v>
      </c>
      <c r="E84" s="156">
        <v>0.6</v>
      </c>
      <c r="F84" s="156">
        <v>14.7</v>
      </c>
      <c r="G84" s="156">
        <v>66.599999999999994</v>
      </c>
      <c r="H84" s="155" t="s">
        <v>26</v>
      </c>
      <c r="J84" s="168"/>
      <c r="K84" s="168"/>
      <c r="L84" s="168"/>
      <c r="M84" s="168"/>
      <c r="N84" s="168"/>
      <c r="O84" s="168"/>
    </row>
    <row r="85" spans="1:17" s="6" customFormat="1" ht="17.5" x14ac:dyDescent="0.3">
      <c r="A85" s="157" t="s">
        <v>29</v>
      </c>
      <c r="B85" s="157"/>
      <c r="C85" s="157">
        <f>SUM(C79:C84)</f>
        <v>630</v>
      </c>
      <c r="D85" s="159">
        <f>SUM(D79:D84)</f>
        <v>14.999999999999998</v>
      </c>
      <c r="E85" s="159">
        <f>SUM(E79:E84)</f>
        <v>13.500000000000002</v>
      </c>
      <c r="F85" s="159">
        <f>SUM(F79:F84)</f>
        <v>73.7</v>
      </c>
      <c r="G85" s="159">
        <f>SUM(G79:G84)</f>
        <v>476.5</v>
      </c>
      <c r="H85" s="160"/>
      <c r="J85" s="168"/>
      <c r="K85" s="168"/>
      <c r="L85" s="168"/>
      <c r="M85" s="168"/>
      <c r="N85" s="168"/>
      <c r="O85" s="168"/>
      <c r="Q85" s="6" t="s">
        <v>7</v>
      </c>
    </row>
    <row r="86" spans="1:17" s="6" customFormat="1" ht="18" x14ac:dyDescent="0.3">
      <c r="A86" s="271" t="s">
        <v>30</v>
      </c>
      <c r="B86" s="154" t="s">
        <v>275</v>
      </c>
      <c r="C86" s="155">
        <v>60</v>
      </c>
      <c r="D86" s="156">
        <v>5.4</v>
      </c>
      <c r="E86" s="156">
        <v>8.6</v>
      </c>
      <c r="F86" s="156">
        <v>2</v>
      </c>
      <c r="G86" s="156">
        <v>106.9</v>
      </c>
      <c r="H86" s="155" t="s">
        <v>203</v>
      </c>
      <c r="J86" s="6" t="s">
        <v>371</v>
      </c>
      <c r="K86" s="169"/>
      <c r="L86" s="169"/>
      <c r="M86" s="169"/>
      <c r="N86" s="169"/>
      <c r="O86" s="168"/>
    </row>
    <row r="87" spans="1:17" s="6" customFormat="1" ht="36" x14ac:dyDescent="0.3">
      <c r="A87" s="271">
        <v>2</v>
      </c>
      <c r="B87" s="155" t="s">
        <v>111</v>
      </c>
      <c r="C87" s="155">
        <v>250</v>
      </c>
      <c r="D87" s="156">
        <v>6.5</v>
      </c>
      <c r="E87" s="156">
        <v>3.5</v>
      </c>
      <c r="F87" s="156">
        <v>23.1</v>
      </c>
      <c r="G87" s="156">
        <v>149.5</v>
      </c>
      <c r="H87" s="155" t="s">
        <v>112</v>
      </c>
      <c r="J87" s="168"/>
      <c r="K87" s="168"/>
      <c r="L87" s="168"/>
      <c r="M87" s="168"/>
      <c r="N87" s="168"/>
      <c r="O87" s="168"/>
    </row>
    <row r="88" spans="1:17" s="6" customFormat="1" ht="18" x14ac:dyDescent="0.3">
      <c r="A88" s="271">
        <v>3</v>
      </c>
      <c r="B88" s="155" t="s">
        <v>395</v>
      </c>
      <c r="C88" s="155">
        <v>140</v>
      </c>
      <c r="D88" s="156">
        <v>13.3</v>
      </c>
      <c r="E88" s="156">
        <v>6.5</v>
      </c>
      <c r="F88" s="156">
        <v>9.3000000000000007</v>
      </c>
      <c r="G88" s="156">
        <v>149.4</v>
      </c>
      <c r="H88" s="155" t="s">
        <v>396</v>
      </c>
      <c r="L88" s="6" t="s">
        <v>207</v>
      </c>
    </row>
    <row r="89" spans="1:17" s="6" customFormat="1" ht="18" x14ac:dyDescent="0.3">
      <c r="A89" s="271"/>
      <c r="B89" s="155" t="s">
        <v>349</v>
      </c>
      <c r="C89" s="155">
        <v>70</v>
      </c>
      <c r="D89" s="156">
        <v>1.7</v>
      </c>
      <c r="E89" s="156">
        <v>2.1</v>
      </c>
      <c r="F89" s="156">
        <v>6.8</v>
      </c>
      <c r="G89" s="156">
        <v>53</v>
      </c>
      <c r="H89" s="155" t="s">
        <v>397</v>
      </c>
    </row>
    <row r="90" spans="1:17" s="6" customFormat="1" ht="18" x14ac:dyDescent="0.3">
      <c r="A90" s="271"/>
      <c r="B90" s="155" t="s">
        <v>64</v>
      </c>
      <c r="C90" s="155">
        <v>80</v>
      </c>
      <c r="D90" s="156">
        <v>1.6</v>
      </c>
      <c r="E90" s="156">
        <v>2.8</v>
      </c>
      <c r="F90" s="156">
        <v>10.6</v>
      </c>
      <c r="G90" s="156">
        <v>74.3</v>
      </c>
      <c r="H90" s="155" t="s">
        <v>65</v>
      </c>
    </row>
    <row r="91" spans="1:17" s="6" customFormat="1" ht="18" x14ac:dyDescent="0.3">
      <c r="A91" s="271">
        <v>5</v>
      </c>
      <c r="B91" s="155" t="s">
        <v>25</v>
      </c>
      <c r="C91" s="155">
        <v>80</v>
      </c>
      <c r="D91" s="156">
        <v>6.1</v>
      </c>
      <c r="E91" s="156">
        <v>0.6</v>
      </c>
      <c r="F91" s="156">
        <v>39.4</v>
      </c>
      <c r="G91" s="156">
        <v>187.5</v>
      </c>
      <c r="H91" s="155" t="s">
        <v>26</v>
      </c>
    </row>
    <row r="92" spans="1:17" s="6" customFormat="1" ht="18" x14ac:dyDescent="0.3">
      <c r="A92" s="165"/>
      <c r="B92" s="155" t="s">
        <v>375</v>
      </c>
      <c r="C92" s="155">
        <v>30</v>
      </c>
      <c r="D92" s="156">
        <v>2</v>
      </c>
      <c r="E92" s="156">
        <v>0.4</v>
      </c>
      <c r="F92" s="156">
        <v>10</v>
      </c>
      <c r="G92" s="156">
        <v>51.2</v>
      </c>
      <c r="H92" s="155" t="s">
        <v>26</v>
      </c>
    </row>
    <row r="93" spans="1:17" s="6" customFormat="1" ht="18" x14ac:dyDescent="0.3">
      <c r="A93" s="165"/>
      <c r="B93" s="155" t="s">
        <v>38</v>
      </c>
      <c r="C93" s="155">
        <v>200</v>
      </c>
      <c r="D93" s="156">
        <v>0.2</v>
      </c>
      <c r="E93" s="156">
        <v>0.2</v>
      </c>
      <c r="F93" s="156">
        <v>11</v>
      </c>
      <c r="G93" s="156">
        <v>46.7</v>
      </c>
      <c r="H93" s="155" t="s">
        <v>39</v>
      </c>
    </row>
    <row r="94" spans="1:17" s="6" customFormat="1" ht="17.5" x14ac:dyDescent="0.3">
      <c r="A94" s="157" t="s">
        <v>40</v>
      </c>
      <c r="B94" s="157"/>
      <c r="C94" s="157">
        <f>SUM(C86:C93)</f>
        <v>910</v>
      </c>
      <c r="D94" s="159">
        <f>SUM(D86:D93)</f>
        <v>36.800000000000004</v>
      </c>
      <c r="E94" s="159">
        <f>SUM(E86:E93)</f>
        <v>24.700000000000003</v>
      </c>
      <c r="F94" s="159">
        <f>SUM(F86:F93)</f>
        <v>112.2</v>
      </c>
      <c r="G94" s="159">
        <f>SUM(G86:G93)</f>
        <v>818.5</v>
      </c>
      <c r="H94" s="160"/>
    </row>
    <row r="95" spans="1:17" s="139" customFormat="1" ht="18" x14ac:dyDescent="0.4">
      <c r="A95" s="170" t="s">
        <v>100</v>
      </c>
      <c r="B95" s="171"/>
      <c r="C95" s="172"/>
      <c r="D95" s="173"/>
      <c r="E95" s="173"/>
      <c r="F95" s="173"/>
      <c r="G95" s="173"/>
      <c r="H95" s="172"/>
    </row>
    <row r="96" spans="1:17" s="6" customFormat="1" ht="18" x14ac:dyDescent="0.4">
      <c r="A96" s="151" t="s">
        <v>19</v>
      </c>
      <c r="B96" s="165"/>
      <c r="C96" s="162"/>
      <c r="D96" s="163"/>
      <c r="E96" s="163"/>
      <c r="F96" s="163"/>
      <c r="G96" s="163"/>
      <c r="H96" s="162"/>
    </row>
    <row r="97" spans="1:10" s="6" customFormat="1" ht="31.5" customHeight="1" x14ac:dyDescent="0.3">
      <c r="A97" s="271" t="s">
        <v>20</v>
      </c>
      <c r="B97" s="154" t="s">
        <v>272</v>
      </c>
      <c r="C97" s="155">
        <v>200</v>
      </c>
      <c r="D97" s="156">
        <v>5</v>
      </c>
      <c r="E97" s="156">
        <v>5.9</v>
      </c>
      <c r="F97" s="156">
        <v>24</v>
      </c>
      <c r="G97" s="156">
        <v>168.9</v>
      </c>
      <c r="H97" s="155" t="s">
        <v>398</v>
      </c>
    </row>
    <row r="98" spans="1:10" s="6" customFormat="1" ht="22.5" customHeight="1" x14ac:dyDescent="0.3">
      <c r="A98" s="271"/>
      <c r="B98" s="155" t="s">
        <v>102</v>
      </c>
      <c r="C98" s="155">
        <v>20</v>
      </c>
      <c r="D98" s="156">
        <v>4.5999999999999996</v>
      </c>
      <c r="E98" s="156">
        <v>5.9</v>
      </c>
      <c r="F98" s="156">
        <v>0</v>
      </c>
      <c r="G98" s="156">
        <v>71.7</v>
      </c>
      <c r="H98" s="155" t="s">
        <v>103</v>
      </c>
    </row>
    <row r="99" spans="1:10" s="6" customFormat="1" ht="22.5" customHeight="1" x14ac:dyDescent="0.3">
      <c r="A99" s="271"/>
      <c r="B99" s="155" t="s">
        <v>368</v>
      </c>
      <c r="C99" s="155">
        <v>25</v>
      </c>
      <c r="D99" s="156">
        <v>1.9</v>
      </c>
      <c r="E99" s="156">
        <v>0.7</v>
      </c>
      <c r="F99" s="156">
        <v>12.9</v>
      </c>
      <c r="G99" s="156">
        <v>65.400000000000006</v>
      </c>
      <c r="H99" s="155" t="s">
        <v>26</v>
      </c>
    </row>
    <row r="100" spans="1:10" s="6" customFormat="1" ht="18" x14ac:dyDescent="0.3">
      <c r="A100" s="271">
        <v>2</v>
      </c>
      <c r="B100" s="155" t="s">
        <v>37</v>
      </c>
      <c r="C100" s="155">
        <v>30</v>
      </c>
      <c r="D100" s="156">
        <v>2</v>
      </c>
      <c r="E100" s="156">
        <v>0.4</v>
      </c>
      <c r="F100" s="156">
        <v>11.9</v>
      </c>
      <c r="G100" s="156">
        <v>58.7</v>
      </c>
      <c r="H100" s="155" t="s">
        <v>26</v>
      </c>
    </row>
    <row r="101" spans="1:10" s="6" customFormat="1" ht="18" x14ac:dyDescent="0.3">
      <c r="A101" s="271"/>
      <c r="B101" s="155" t="s">
        <v>46</v>
      </c>
      <c r="C101" s="155">
        <v>200</v>
      </c>
      <c r="D101" s="156">
        <v>0.2</v>
      </c>
      <c r="E101" s="156">
        <v>0.1</v>
      </c>
      <c r="F101" s="156">
        <v>6.6</v>
      </c>
      <c r="G101" s="156">
        <v>27.9</v>
      </c>
      <c r="H101" s="155" t="s">
        <v>47</v>
      </c>
    </row>
    <row r="102" spans="1:10" s="6" customFormat="1" ht="18" x14ac:dyDescent="0.3">
      <c r="A102" s="271"/>
      <c r="B102" s="155" t="s">
        <v>377</v>
      </c>
      <c r="C102" s="155">
        <v>200</v>
      </c>
      <c r="D102" s="156">
        <v>1</v>
      </c>
      <c r="E102" s="156">
        <v>0.2</v>
      </c>
      <c r="F102" s="156">
        <v>20.2</v>
      </c>
      <c r="G102" s="156">
        <v>86.6</v>
      </c>
      <c r="H102" s="155" t="s">
        <v>26</v>
      </c>
    </row>
    <row r="103" spans="1:10" s="6" customFormat="1" ht="18" x14ac:dyDescent="0.3">
      <c r="A103" s="271"/>
      <c r="B103" s="155" t="s">
        <v>378</v>
      </c>
      <c r="C103" s="155">
        <v>25</v>
      </c>
      <c r="D103" s="156">
        <v>1.9</v>
      </c>
      <c r="E103" s="156">
        <v>2.5</v>
      </c>
      <c r="F103" s="156">
        <v>18.600000000000001</v>
      </c>
      <c r="G103" s="156">
        <v>104</v>
      </c>
      <c r="H103" s="155" t="s">
        <v>379</v>
      </c>
    </row>
    <row r="104" spans="1:10" s="6" customFormat="1" ht="17.5" x14ac:dyDescent="0.3">
      <c r="A104" s="157" t="s">
        <v>29</v>
      </c>
      <c r="B104" s="157"/>
      <c r="C104" s="157">
        <f>SUM(C97:C103)</f>
        <v>700</v>
      </c>
      <c r="D104" s="159">
        <f>SUM(D97:D103)</f>
        <v>16.599999999999998</v>
      </c>
      <c r="E104" s="159">
        <f>SUM(E97:E103)</f>
        <v>15.7</v>
      </c>
      <c r="F104" s="159">
        <f>SUM(F97:F103)</f>
        <v>94.199999999999989</v>
      </c>
      <c r="G104" s="159">
        <f>SUM(G97:G103)</f>
        <v>583.19999999999993</v>
      </c>
      <c r="H104" s="160"/>
    </row>
    <row r="105" spans="1:10" s="6" customFormat="1" ht="18" x14ac:dyDescent="0.3">
      <c r="A105" s="271" t="s">
        <v>30</v>
      </c>
      <c r="B105" s="154" t="s">
        <v>275</v>
      </c>
      <c r="C105" s="155">
        <v>60</v>
      </c>
      <c r="D105" s="156">
        <v>0.9</v>
      </c>
      <c r="E105" s="156">
        <v>5.3</v>
      </c>
      <c r="F105" s="156">
        <v>5.8</v>
      </c>
      <c r="G105" s="156">
        <v>74.7</v>
      </c>
      <c r="H105" s="155" t="s">
        <v>178</v>
      </c>
      <c r="J105" s="6" t="s">
        <v>399</v>
      </c>
    </row>
    <row r="106" spans="1:10" s="6" customFormat="1" ht="21" customHeight="1" x14ac:dyDescent="0.3">
      <c r="A106" s="271"/>
      <c r="B106" s="154" t="s">
        <v>104</v>
      </c>
      <c r="C106" s="155">
        <v>250</v>
      </c>
      <c r="D106" s="156">
        <v>8.1999999999999993</v>
      </c>
      <c r="E106" s="156">
        <v>3.5</v>
      </c>
      <c r="F106" s="156">
        <v>18.7</v>
      </c>
      <c r="G106" s="156">
        <v>138.69999999999999</v>
      </c>
      <c r="H106" s="155" t="s">
        <v>105</v>
      </c>
    </row>
    <row r="107" spans="1:10" s="6" customFormat="1" ht="36" x14ac:dyDescent="0.3">
      <c r="A107" s="271"/>
      <c r="B107" s="155" t="s">
        <v>74</v>
      </c>
      <c r="C107" s="155">
        <v>140</v>
      </c>
      <c r="D107" s="156">
        <v>17.899999999999999</v>
      </c>
      <c r="E107" s="156">
        <v>5.3</v>
      </c>
      <c r="F107" s="156">
        <v>14.7</v>
      </c>
      <c r="G107" s="156">
        <v>177.4</v>
      </c>
      <c r="H107" s="155" t="s">
        <v>400</v>
      </c>
    </row>
    <row r="108" spans="1:10" s="6" customFormat="1" ht="19.5" customHeight="1" x14ac:dyDescent="0.3">
      <c r="A108" s="271"/>
      <c r="B108" s="155" t="s">
        <v>35</v>
      </c>
      <c r="C108" s="155">
        <v>150</v>
      </c>
      <c r="D108" s="156">
        <v>8.1999999999999993</v>
      </c>
      <c r="E108" s="156">
        <v>6.3</v>
      </c>
      <c r="F108" s="156">
        <v>35.9</v>
      </c>
      <c r="G108" s="156">
        <v>233.7</v>
      </c>
      <c r="H108" s="155" t="s">
        <v>36</v>
      </c>
    </row>
    <row r="109" spans="1:10" s="6" customFormat="1" ht="18" x14ac:dyDescent="0.3">
      <c r="A109" s="271"/>
      <c r="B109" s="155" t="s">
        <v>25</v>
      </c>
      <c r="C109" s="155">
        <v>80</v>
      </c>
      <c r="D109" s="156">
        <v>6.1</v>
      </c>
      <c r="E109" s="156">
        <v>0.6</v>
      </c>
      <c r="F109" s="156">
        <v>39.4</v>
      </c>
      <c r="G109" s="156">
        <v>187.5</v>
      </c>
      <c r="H109" s="155" t="s">
        <v>26</v>
      </c>
    </row>
    <row r="110" spans="1:10" s="6" customFormat="1" ht="18" x14ac:dyDescent="0.3">
      <c r="A110" s="271"/>
      <c r="B110" s="155" t="s">
        <v>375</v>
      </c>
      <c r="C110" s="155">
        <v>30</v>
      </c>
      <c r="D110" s="156">
        <v>2</v>
      </c>
      <c r="E110" s="156">
        <v>0.4</v>
      </c>
      <c r="F110" s="156">
        <v>10</v>
      </c>
      <c r="G110" s="156">
        <v>51.2</v>
      </c>
      <c r="H110" s="155" t="s">
        <v>26</v>
      </c>
    </row>
    <row r="111" spans="1:10" s="6" customFormat="1" ht="18" x14ac:dyDescent="0.3">
      <c r="A111" s="271">
        <v>3</v>
      </c>
      <c r="B111" s="155" t="s">
        <v>54</v>
      </c>
      <c r="C111" s="155">
        <v>200</v>
      </c>
      <c r="D111" s="156">
        <v>0.5</v>
      </c>
      <c r="E111" s="156">
        <v>0</v>
      </c>
      <c r="F111" s="156">
        <v>19.8</v>
      </c>
      <c r="G111" s="156">
        <v>81</v>
      </c>
      <c r="H111" s="155" t="s">
        <v>87</v>
      </c>
    </row>
    <row r="112" spans="1:10" s="6" customFormat="1" ht="17.5" x14ac:dyDescent="0.3">
      <c r="A112" s="157" t="s">
        <v>40</v>
      </c>
      <c r="B112" s="157"/>
      <c r="C112" s="157">
        <f>SUM(C105:C111)</f>
        <v>910</v>
      </c>
      <c r="D112" s="159">
        <f>SUM(D105:D111)</f>
        <v>43.800000000000004</v>
      </c>
      <c r="E112" s="159">
        <f>SUM(E105:E111)</f>
        <v>21.400000000000002</v>
      </c>
      <c r="F112" s="159">
        <f>SUM(F105:F111)</f>
        <v>144.30000000000001</v>
      </c>
      <c r="G112" s="159">
        <f>SUM(G105:G111)</f>
        <v>944.2</v>
      </c>
      <c r="H112" s="160"/>
    </row>
    <row r="113" spans="1:12" s="6" customFormat="1" ht="18" x14ac:dyDescent="0.4">
      <c r="A113" s="151" t="s">
        <v>41</v>
      </c>
      <c r="B113" s="161"/>
      <c r="C113" s="162"/>
      <c r="D113" s="163"/>
      <c r="E113" s="163"/>
      <c r="F113" s="163"/>
      <c r="G113" s="163"/>
      <c r="H113" s="162"/>
    </row>
    <row r="114" spans="1:12" s="6" customFormat="1" ht="18" x14ac:dyDescent="0.3">
      <c r="A114" s="271" t="s">
        <v>20</v>
      </c>
      <c r="B114" s="154" t="s">
        <v>254</v>
      </c>
      <c r="C114" s="155">
        <v>150</v>
      </c>
      <c r="D114" s="156">
        <v>29.7</v>
      </c>
      <c r="E114" s="156">
        <v>10.7</v>
      </c>
      <c r="F114" s="156">
        <v>21.6</v>
      </c>
      <c r="G114" s="156">
        <v>301.3</v>
      </c>
      <c r="H114" s="155" t="s">
        <v>255</v>
      </c>
    </row>
    <row r="115" spans="1:12" s="6" customFormat="1" ht="18" x14ac:dyDescent="0.3">
      <c r="A115" s="271"/>
      <c r="B115" s="155" t="s">
        <v>174</v>
      </c>
      <c r="C115" s="155">
        <v>20</v>
      </c>
      <c r="D115" s="156">
        <v>0.1</v>
      </c>
      <c r="E115" s="156">
        <v>0</v>
      </c>
      <c r="F115" s="156">
        <v>13</v>
      </c>
      <c r="G115" s="156">
        <v>52.3</v>
      </c>
      <c r="H115" s="155" t="s">
        <v>91</v>
      </c>
    </row>
    <row r="116" spans="1:12" s="6" customFormat="1" ht="18" x14ac:dyDescent="0.3">
      <c r="A116" s="271">
        <v>2</v>
      </c>
      <c r="B116" s="155" t="s">
        <v>90</v>
      </c>
      <c r="C116" s="155">
        <v>10</v>
      </c>
      <c r="D116" s="156">
        <v>0.1</v>
      </c>
      <c r="E116" s="156">
        <v>7.3</v>
      </c>
      <c r="F116" s="156">
        <v>0.1</v>
      </c>
      <c r="G116" s="156">
        <v>66.099999999999994</v>
      </c>
      <c r="H116" s="155" t="s">
        <v>91</v>
      </c>
    </row>
    <row r="117" spans="1:12" s="6" customFormat="1" ht="18" x14ac:dyDescent="0.3">
      <c r="A117" s="271"/>
      <c r="B117" s="155" t="s">
        <v>368</v>
      </c>
      <c r="C117" s="155">
        <v>25</v>
      </c>
      <c r="D117" s="156">
        <v>1.9</v>
      </c>
      <c r="E117" s="156">
        <v>0.7</v>
      </c>
      <c r="F117" s="156">
        <v>12.9</v>
      </c>
      <c r="G117" s="156">
        <v>65.400000000000006</v>
      </c>
      <c r="H117" s="155" t="s">
        <v>26</v>
      </c>
    </row>
    <row r="118" spans="1:12" s="6" customFormat="1" ht="18" x14ac:dyDescent="0.3">
      <c r="A118" s="271"/>
      <c r="B118" s="155" t="s">
        <v>37</v>
      </c>
      <c r="C118" s="155">
        <v>30</v>
      </c>
      <c r="D118" s="156">
        <v>2</v>
      </c>
      <c r="E118" s="156">
        <v>0.4</v>
      </c>
      <c r="F118" s="156">
        <v>11.9</v>
      </c>
      <c r="G118" s="156">
        <v>58.7</v>
      </c>
      <c r="H118" s="155" t="s">
        <v>26</v>
      </c>
      <c r="L118" s="6" t="s">
        <v>207</v>
      </c>
    </row>
    <row r="119" spans="1:12" s="6" customFormat="1" ht="18" x14ac:dyDescent="0.3">
      <c r="A119" s="271"/>
      <c r="B119" s="155" t="s">
        <v>27</v>
      </c>
      <c r="C119" s="155">
        <v>200</v>
      </c>
      <c r="D119" s="156">
        <v>0.2</v>
      </c>
      <c r="E119" s="156">
        <v>0</v>
      </c>
      <c r="F119" s="156">
        <v>6.4</v>
      </c>
      <c r="G119" s="156">
        <v>26.8</v>
      </c>
      <c r="H119" s="155" t="s">
        <v>28</v>
      </c>
    </row>
    <row r="120" spans="1:12" s="6" customFormat="1" ht="18" x14ac:dyDescent="0.3">
      <c r="A120" s="271"/>
      <c r="B120" s="155" t="s">
        <v>274</v>
      </c>
      <c r="C120" s="155">
        <v>100</v>
      </c>
      <c r="D120" s="156">
        <v>0.4</v>
      </c>
      <c r="E120" s="156">
        <v>0.4</v>
      </c>
      <c r="F120" s="156">
        <v>9.8000000000000007</v>
      </c>
      <c r="G120" s="156">
        <v>44.4</v>
      </c>
      <c r="H120" s="155" t="s">
        <v>26</v>
      </c>
    </row>
    <row r="121" spans="1:12" s="6" customFormat="1" ht="17.5" x14ac:dyDescent="0.3">
      <c r="A121" s="157" t="s">
        <v>29</v>
      </c>
      <c r="B121" s="157"/>
      <c r="C121" s="157">
        <f>SUM(C114:C120)</f>
        <v>535</v>
      </c>
      <c r="D121" s="159">
        <f>SUM(D114:D120)</f>
        <v>34.4</v>
      </c>
      <c r="E121" s="159">
        <f>SUM(E114:E120)</f>
        <v>19.499999999999996</v>
      </c>
      <c r="F121" s="159">
        <f>SUM(F114:F120)</f>
        <v>75.7</v>
      </c>
      <c r="G121" s="159">
        <f>SUM(G114:G120)</f>
        <v>615</v>
      </c>
      <c r="H121" s="160"/>
    </row>
    <row r="122" spans="1:12" s="6" customFormat="1" ht="18" x14ac:dyDescent="0.3">
      <c r="A122" s="271" t="s">
        <v>30</v>
      </c>
      <c r="B122" s="154" t="s">
        <v>275</v>
      </c>
      <c r="C122" s="155">
        <v>60</v>
      </c>
      <c r="D122" s="156">
        <v>0.5</v>
      </c>
      <c r="E122" s="156">
        <v>0.1</v>
      </c>
      <c r="F122" s="156">
        <v>1.5</v>
      </c>
      <c r="G122" s="156">
        <v>8.5</v>
      </c>
      <c r="H122" s="155" t="s">
        <v>190</v>
      </c>
      <c r="J122" s="6" t="s">
        <v>387</v>
      </c>
    </row>
    <row r="123" spans="1:12" s="6" customFormat="1" ht="23.25" customHeight="1" x14ac:dyDescent="0.3">
      <c r="A123" s="271">
        <v>2</v>
      </c>
      <c r="B123" s="155" t="s">
        <v>297</v>
      </c>
      <c r="C123" s="155">
        <v>250</v>
      </c>
      <c r="D123" s="156">
        <v>5.9</v>
      </c>
      <c r="E123" s="156">
        <v>7.1</v>
      </c>
      <c r="F123" s="156">
        <v>12.7</v>
      </c>
      <c r="G123" s="156">
        <v>138</v>
      </c>
      <c r="H123" s="155" t="s">
        <v>120</v>
      </c>
      <c r="L123" s="6" t="s">
        <v>207</v>
      </c>
    </row>
    <row r="124" spans="1:12" s="6" customFormat="1" ht="38.25" customHeight="1" x14ac:dyDescent="0.3">
      <c r="A124" s="271"/>
      <c r="B124" s="155" t="s">
        <v>395</v>
      </c>
      <c r="C124" s="155">
        <v>140</v>
      </c>
      <c r="D124" s="156">
        <v>13.3</v>
      </c>
      <c r="E124" s="156">
        <v>6.5</v>
      </c>
      <c r="F124" s="156">
        <v>9.3000000000000007</v>
      </c>
      <c r="G124" s="156">
        <v>149.4</v>
      </c>
      <c r="H124" s="155" t="s">
        <v>396</v>
      </c>
    </row>
    <row r="125" spans="1:12" s="6" customFormat="1" ht="23.25" customHeight="1" x14ac:dyDescent="0.3">
      <c r="A125" s="271"/>
      <c r="B125" s="155" t="s">
        <v>401</v>
      </c>
      <c r="C125" s="155">
        <v>150</v>
      </c>
      <c r="D125" s="156">
        <v>3.2</v>
      </c>
      <c r="E125" s="156">
        <v>5.7</v>
      </c>
      <c r="F125" s="156">
        <v>26</v>
      </c>
      <c r="G125" s="156">
        <v>167.8</v>
      </c>
      <c r="H125" s="155" t="s">
        <v>402</v>
      </c>
    </row>
    <row r="126" spans="1:12" s="6" customFormat="1" ht="23.25" customHeight="1" x14ac:dyDescent="0.3">
      <c r="A126" s="271"/>
      <c r="B126" s="155" t="s">
        <v>25</v>
      </c>
      <c r="C126" s="155">
        <v>80</v>
      </c>
      <c r="D126" s="156">
        <v>6.1</v>
      </c>
      <c r="E126" s="156">
        <v>0.6</v>
      </c>
      <c r="F126" s="156">
        <v>39.4</v>
      </c>
      <c r="G126" s="156">
        <v>187.5</v>
      </c>
      <c r="H126" s="155" t="s">
        <v>26</v>
      </c>
    </row>
    <row r="127" spans="1:12" s="6" customFormat="1" ht="26.25" customHeight="1" x14ac:dyDescent="0.3">
      <c r="A127" s="271">
        <v>3</v>
      </c>
      <c r="B127" s="155" t="s">
        <v>375</v>
      </c>
      <c r="C127" s="155">
        <v>30</v>
      </c>
      <c r="D127" s="156">
        <v>2</v>
      </c>
      <c r="E127" s="156">
        <v>0.4</v>
      </c>
      <c r="F127" s="156">
        <v>10</v>
      </c>
      <c r="G127" s="156">
        <v>51.2</v>
      </c>
      <c r="H127" s="155" t="s">
        <v>26</v>
      </c>
    </row>
    <row r="128" spans="1:12" s="6" customFormat="1" ht="18" x14ac:dyDescent="0.3">
      <c r="A128" s="271">
        <v>5</v>
      </c>
      <c r="B128" s="155" t="s">
        <v>98</v>
      </c>
      <c r="C128" s="155">
        <v>200</v>
      </c>
      <c r="D128" s="156">
        <v>0.1</v>
      </c>
      <c r="E128" s="156">
        <v>0</v>
      </c>
      <c r="F128" s="156">
        <v>7</v>
      </c>
      <c r="G128" s="156">
        <v>28.8</v>
      </c>
      <c r="H128" s="155" t="s">
        <v>136</v>
      </c>
    </row>
    <row r="129" spans="1:13" s="6" customFormat="1" ht="17.5" x14ac:dyDescent="0.3">
      <c r="A129" s="157" t="s">
        <v>40</v>
      </c>
      <c r="B129" s="157"/>
      <c r="C129" s="157">
        <f>SUM(C122:C128)</f>
        <v>910</v>
      </c>
      <c r="D129" s="159">
        <f>SUM(D122:D128)</f>
        <v>31.1</v>
      </c>
      <c r="E129" s="159">
        <f>SUM(E122:E128)</f>
        <v>20.399999999999999</v>
      </c>
      <c r="F129" s="159">
        <f>SUM(F122:F128)</f>
        <v>105.9</v>
      </c>
      <c r="G129" s="159">
        <f>SUM(G122:G128)</f>
        <v>731.2</v>
      </c>
      <c r="H129" s="160"/>
    </row>
    <row r="130" spans="1:13" s="6" customFormat="1" ht="18" x14ac:dyDescent="0.4">
      <c r="A130" s="151" t="s">
        <v>56</v>
      </c>
      <c r="B130" s="161"/>
      <c r="C130" s="162"/>
      <c r="D130" s="163"/>
      <c r="E130" s="163"/>
      <c r="F130" s="163"/>
      <c r="G130" s="163"/>
      <c r="H130" s="162"/>
    </row>
    <row r="131" spans="1:13" s="6" customFormat="1" ht="28.5" customHeight="1" x14ac:dyDescent="0.3">
      <c r="A131" s="271" t="s">
        <v>20</v>
      </c>
      <c r="B131" s="154" t="s">
        <v>272</v>
      </c>
      <c r="C131" s="155">
        <v>200</v>
      </c>
      <c r="D131" s="156">
        <v>7.2</v>
      </c>
      <c r="E131" s="156">
        <v>9.3000000000000007</v>
      </c>
      <c r="F131" s="156">
        <v>34.1</v>
      </c>
      <c r="G131" s="156">
        <v>249</v>
      </c>
      <c r="H131" s="155" t="s">
        <v>82</v>
      </c>
    </row>
    <row r="132" spans="1:13" s="6" customFormat="1" ht="28.5" customHeight="1" x14ac:dyDescent="0.3">
      <c r="A132" s="271"/>
      <c r="B132" s="155" t="s">
        <v>102</v>
      </c>
      <c r="C132" s="155">
        <v>20</v>
      </c>
      <c r="D132" s="156">
        <v>4.5999999999999996</v>
      </c>
      <c r="E132" s="156">
        <v>5.9</v>
      </c>
      <c r="F132" s="156">
        <v>0</v>
      </c>
      <c r="G132" s="156">
        <v>71.7</v>
      </c>
      <c r="H132" s="155" t="s">
        <v>103</v>
      </c>
    </row>
    <row r="133" spans="1:13" s="6" customFormat="1" ht="18" x14ac:dyDescent="0.3">
      <c r="A133" s="271">
        <v>2</v>
      </c>
      <c r="B133" s="155" t="s">
        <v>368</v>
      </c>
      <c r="C133" s="155">
        <v>25</v>
      </c>
      <c r="D133" s="156">
        <v>1.9</v>
      </c>
      <c r="E133" s="156">
        <v>0.7</v>
      </c>
      <c r="F133" s="156">
        <v>12.9</v>
      </c>
      <c r="G133" s="156">
        <v>65.400000000000006</v>
      </c>
      <c r="H133" s="155" t="s">
        <v>26</v>
      </c>
    </row>
    <row r="134" spans="1:13" s="6" customFormat="1" ht="18" x14ac:dyDescent="0.3">
      <c r="A134" s="271"/>
      <c r="B134" s="155" t="s">
        <v>37</v>
      </c>
      <c r="C134" s="155">
        <v>30</v>
      </c>
      <c r="D134" s="156">
        <v>2</v>
      </c>
      <c r="E134" s="156">
        <v>0.4</v>
      </c>
      <c r="F134" s="156">
        <v>11.9</v>
      </c>
      <c r="G134" s="156">
        <v>58.7</v>
      </c>
      <c r="H134" s="155" t="s">
        <v>26</v>
      </c>
    </row>
    <row r="135" spans="1:13" s="6" customFormat="1" ht="18" x14ac:dyDescent="0.3">
      <c r="A135" s="271"/>
      <c r="B135" s="155" t="s">
        <v>369</v>
      </c>
      <c r="C135" s="155">
        <v>200</v>
      </c>
      <c r="D135" s="156">
        <v>1.6</v>
      </c>
      <c r="E135" s="156">
        <v>1.1000000000000001</v>
      </c>
      <c r="F135" s="156">
        <v>8.6</v>
      </c>
      <c r="G135" s="156">
        <v>50.9</v>
      </c>
      <c r="H135" s="155" t="s">
        <v>370</v>
      </c>
    </row>
    <row r="136" spans="1:13" s="6" customFormat="1" ht="18" x14ac:dyDescent="0.3">
      <c r="A136" s="271"/>
      <c r="B136" s="155" t="s">
        <v>377</v>
      </c>
      <c r="C136" s="155">
        <v>200</v>
      </c>
      <c r="D136" s="156">
        <v>2</v>
      </c>
      <c r="E136" s="156">
        <v>0</v>
      </c>
      <c r="F136" s="156">
        <v>5.8</v>
      </c>
      <c r="G136" s="156">
        <v>31.2</v>
      </c>
      <c r="H136" s="155" t="s">
        <v>26</v>
      </c>
    </row>
    <row r="137" spans="1:13" s="6" customFormat="1" ht="18" x14ac:dyDescent="0.3">
      <c r="A137" s="271"/>
      <c r="B137" s="155" t="s">
        <v>378</v>
      </c>
      <c r="C137" s="155">
        <v>25</v>
      </c>
      <c r="D137" s="156">
        <v>1.9</v>
      </c>
      <c r="E137" s="156">
        <v>2.5</v>
      </c>
      <c r="F137" s="156">
        <v>18.600000000000001</v>
      </c>
      <c r="G137" s="156">
        <v>104</v>
      </c>
      <c r="H137" s="155" t="s">
        <v>379</v>
      </c>
    </row>
    <row r="138" spans="1:13" s="6" customFormat="1" ht="18.5" x14ac:dyDescent="0.45">
      <c r="A138" s="157" t="s">
        <v>29</v>
      </c>
      <c r="B138" s="164"/>
      <c r="C138" s="157">
        <f>SUM(C131:C137)</f>
        <v>700</v>
      </c>
      <c r="D138" s="159">
        <f>SUM(D131:D137)</f>
        <v>21.2</v>
      </c>
      <c r="E138" s="159">
        <f>SUM(E131:E137)</f>
        <v>19.900000000000002</v>
      </c>
      <c r="F138" s="159">
        <f>SUM(F131:F137)</f>
        <v>91.9</v>
      </c>
      <c r="G138" s="159">
        <f>SUM(G131:G137)</f>
        <v>630.9</v>
      </c>
      <c r="H138" s="160"/>
    </row>
    <row r="139" spans="1:13" s="6" customFormat="1" ht="18" x14ac:dyDescent="0.3">
      <c r="A139" s="271" t="s">
        <v>30</v>
      </c>
      <c r="B139" s="154" t="s">
        <v>275</v>
      </c>
      <c r="C139" s="155">
        <v>60</v>
      </c>
      <c r="D139" s="156">
        <v>1.7</v>
      </c>
      <c r="E139" s="156">
        <v>0.1</v>
      </c>
      <c r="F139" s="156">
        <v>3.5</v>
      </c>
      <c r="G139" s="156">
        <v>22.1</v>
      </c>
      <c r="H139" s="155" t="s">
        <v>26</v>
      </c>
      <c r="J139" s="6" t="s">
        <v>381</v>
      </c>
    </row>
    <row r="140" spans="1:13" s="6" customFormat="1" ht="30" customHeight="1" x14ac:dyDescent="0.3">
      <c r="A140" s="271">
        <v>2</v>
      </c>
      <c r="B140" s="155" t="s">
        <v>403</v>
      </c>
      <c r="C140" s="155">
        <v>250</v>
      </c>
      <c r="D140" s="156">
        <v>7.4</v>
      </c>
      <c r="E140" s="156">
        <v>8.4</v>
      </c>
      <c r="F140" s="156">
        <v>15.7</v>
      </c>
      <c r="G140" s="156">
        <v>168.3</v>
      </c>
      <c r="H140" s="155" t="s">
        <v>404</v>
      </c>
      <c r="M140" s="6" t="s">
        <v>207</v>
      </c>
    </row>
    <row r="141" spans="1:13" s="6" customFormat="1" ht="18" x14ac:dyDescent="0.3">
      <c r="A141" s="271">
        <v>3</v>
      </c>
      <c r="B141" s="155" t="s">
        <v>405</v>
      </c>
      <c r="C141" s="155">
        <v>250</v>
      </c>
      <c r="D141" s="156">
        <v>27.5</v>
      </c>
      <c r="E141" s="156">
        <v>27.5</v>
      </c>
      <c r="F141" s="156">
        <v>16.7</v>
      </c>
      <c r="G141" s="156">
        <v>424.3</v>
      </c>
      <c r="H141" s="155" t="s">
        <v>406</v>
      </c>
    </row>
    <row r="142" spans="1:13" s="6" customFormat="1" ht="18" x14ac:dyDescent="0.3">
      <c r="A142" s="271">
        <v>4</v>
      </c>
      <c r="B142" s="155" t="s">
        <v>25</v>
      </c>
      <c r="C142" s="155">
        <v>80</v>
      </c>
      <c r="D142" s="156">
        <v>6.1</v>
      </c>
      <c r="E142" s="156">
        <v>0.6</v>
      </c>
      <c r="F142" s="156">
        <v>39.4</v>
      </c>
      <c r="G142" s="156">
        <v>187.5</v>
      </c>
      <c r="H142" s="155" t="s">
        <v>26</v>
      </c>
    </row>
    <row r="143" spans="1:13" s="6" customFormat="1" ht="18" x14ac:dyDescent="0.3">
      <c r="A143" s="271">
        <v>5</v>
      </c>
      <c r="B143" s="155" t="s">
        <v>375</v>
      </c>
      <c r="C143" s="155">
        <v>30</v>
      </c>
      <c r="D143" s="156">
        <v>2</v>
      </c>
      <c r="E143" s="156">
        <v>0.4</v>
      </c>
      <c r="F143" s="156">
        <v>10</v>
      </c>
      <c r="G143" s="156">
        <v>51.2</v>
      </c>
      <c r="H143" s="155" t="s">
        <v>26</v>
      </c>
    </row>
    <row r="144" spans="1:13" s="6" customFormat="1" ht="18" x14ac:dyDescent="0.3">
      <c r="A144" s="165"/>
      <c r="B144" s="155" t="s">
        <v>391</v>
      </c>
      <c r="C144" s="155">
        <v>200</v>
      </c>
      <c r="D144" s="156">
        <v>0.4</v>
      </c>
      <c r="E144" s="156">
        <v>0.1</v>
      </c>
      <c r="F144" s="156">
        <v>18.3</v>
      </c>
      <c r="G144" s="156">
        <v>75.900000000000006</v>
      </c>
      <c r="H144" s="155" t="s">
        <v>392</v>
      </c>
    </row>
    <row r="145" spans="1:12" s="6" customFormat="1" ht="17.5" x14ac:dyDescent="0.3">
      <c r="A145" s="157" t="s">
        <v>40</v>
      </c>
      <c r="B145" s="157"/>
      <c r="C145" s="157">
        <f>SUM(C139:C144)</f>
        <v>870</v>
      </c>
      <c r="D145" s="159">
        <f>SUM(D139:D144)</f>
        <v>45.1</v>
      </c>
      <c r="E145" s="159">
        <f>SUM(E139:E144)</f>
        <v>37.1</v>
      </c>
      <c r="F145" s="159">
        <f>SUM(F139:F144)</f>
        <v>103.6</v>
      </c>
      <c r="G145" s="159">
        <f>SUM(G139:G144)</f>
        <v>929.30000000000007</v>
      </c>
      <c r="H145" s="160"/>
    </row>
    <row r="146" spans="1:12" s="6" customFormat="1" ht="18" x14ac:dyDescent="0.4">
      <c r="A146" s="151" t="s">
        <v>68</v>
      </c>
      <c r="B146" s="161"/>
      <c r="C146" s="162"/>
      <c r="D146" s="163"/>
      <c r="E146" s="163"/>
      <c r="F146" s="163"/>
      <c r="G146" s="163"/>
      <c r="H146" s="162"/>
    </row>
    <row r="147" spans="1:12" s="6" customFormat="1" ht="18" x14ac:dyDescent="0.3">
      <c r="A147" s="271" t="s">
        <v>20</v>
      </c>
      <c r="B147" s="154" t="s">
        <v>407</v>
      </c>
      <c r="C147" s="155">
        <v>200</v>
      </c>
      <c r="D147" s="156">
        <v>5.5</v>
      </c>
      <c r="E147" s="156">
        <v>4.5</v>
      </c>
      <c r="F147" s="156">
        <v>17.899999999999999</v>
      </c>
      <c r="G147" s="156">
        <v>134.19999999999999</v>
      </c>
      <c r="H147" s="155" t="s">
        <v>91</v>
      </c>
    </row>
    <row r="148" spans="1:12" s="6" customFormat="1" ht="18.75" customHeight="1" x14ac:dyDescent="0.3">
      <c r="A148" s="271">
        <v>2</v>
      </c>
      <c r="B148" s="155" t="s">
        <v>90</v>
      </c>
      <c r="C148" s="155">
        <v>10</v>
      </c>
      <c r="D148" s="156">
        <v>0.1</v>
      </c>
      <c r="E148" s="156">
        <v>7.3</v>
      </c>
      <c r="F148" s="156">
        <v>0.1</v>
      </c>
      <c r="G148" s="156">
        <v>66.099999999999994</v>
      </c>
      <c r="H148" s="155" t="s">
        <v>91</v>
      </c>
    </row>
    <row r="149" spans="1:12" s="6" customFormat="1" ht="18.75" customHeight="1" x14ac:dyDescent="0.3">
      <c r="A149" s="271"/>
      <c r="B149" s="155" t="s">
        <v>368</v>
      </c>
      <c r="C149" s="155">
        <v>25</v>
      </c>
      <c r="D149" s="156">
        <v>1.9</v>
      </c>
      <c r="E149" s="156">
        <v>0.7</v>
      </c>
      <c r="F149" s="156">
        <v>12.9</v>
      </c>
      <c r="G149" s="156">
        <v>65.400000000000006</v>
      </c>
      <c r="H149" s="155" t="s">
        <v>26</v>
      </c>
    </row>
    <row r="150" spans="1:12" s="6" customFormat="1" ht="18.75" customHeight="1" x14ac:dyDescent="0.3">
      <c r="A150" s="271"/>
      <c r="B150" s="155" t="s">
        <v>37</v>
      </c>
      <c r="C150" s="155">
        <v>30</v>
      </c>
      <c r="D150" s="156">
        <v>2</v>
      </c>
      <c r="E150" s="156">
        <v>0.4</v>
      </c>
      <c r="F150" s="156">
        <v>11.9</v>
      </c>
      <c r="G150" s="156">
        <v>58.7</v>
      </c>
      <c r="H150" s="155" t="s">
        <v>26</v>
      </c>
    </row>
    <row r="151" spans="1:12" s="6" customFormat="1" ht="18.75" customHeight="1" x14ac:dyDescent="0.3">
      <c r="A151" s="271"/>
      <c r="B151" s="155" t="s">
        <v>408</v>
      </c>
      <c r="C151" s="155">
        <v>200</v>
      </c>
      <c r="D151" s="156">
        <v>3.9</v>
      </c>
      <c r="E151" s="156">
        <v>2.9</v>
      </c>
      <c r="F151" s="156">
        <v>11.2</v>
      </c>
      <c r="G151" s="156">
        <v>86</v>
      </c>
      <c r="H151" s="155" t="s">
        <v>409</v>
      </c>
    </row>
    <row r="152" spans="1:12" s="6" customFormat="1" ht="18.75" customHeight="1" x14ac:dyDescent="0.3">
      <c r="A152" s="271"/>
      <c r="B152" s="155" t="s">
        <v>274</v>
      </c>
      <c r="C152" s="155">
        <v>150</v>
      </c>
      <c r="D152" s="156">
        <v>0.6</v>
      </c>
      <c r="E152" s="156">
        <v>0.6</v>
      </c>
      <c r="F152" s="156">
        <v>14.7</v>
      </c>
      <c r="G152" s="156">
        <v>66.599999999999994</v>
      </c>
      <c r="H152" s="155" t="s">
        <v>26</v>
      </c>
    </row>
    <row r="153" spans="1:12" s="6" customFormat="1" ht="17.5" x14ac:dyDescent="0.3">
      <c r="A153" s="157" t="s">
        <v>29</v>
      </c>
      <c r="B153" s="174"/>
      <c r="C153" s="174">
        <f>SUM(C147:C152)</f>
        <v>615</v>
      </c>
      <c r="D153" s="159">
        <f>SUM(D147:D152)</f>
        <v>14</v>
      </c>
      <c r="E153" s="159">
        <f>SUM(E147:E152)</f>
        <v>16.400000000000002</v>
      </c>
      <c r="F153" s="159">
        <f>SUM(F147:F152)</f>
        <v>68.7</v>
      </c>
      <c r="G153" s="159">
        <f>SUM(G147:G152)</f>
        <v>477</v>
      </c>
      <c r="H153" s="160"/>
    </row>
    <row r="154" spans="1:12" s="6" customFormat="1" ht="18" x14ac:dyDescent="0.3">
      <c r="A154" s="271" t="s">
        <v>30</v>
      </c>
      <c r="B154" s="154" t="s">
        <v>275</v>
      </c>
      <c r="C154" s="155">
        <v>60</v>
      </c>
      <c r="D154" s="156">
        <v>0.8</v>
      </c>
      <c r="E154" s="156">
        <v>2.7</v>
      </c>
      <c r="F154" s="156">
        <v>4.5999999999999996</v>
      </c>
      <c r="G154" s="156">
        <v>45.7</v>
      </c>
      <c r="H154" s="155" t="s">
        <v>276</v>
      </c>
      <c r="J154" s="6" t="s">
        <v>371</v>
      </c>
    </row>
    <row r="155" spans="1:12" s="6" customFormat="1" ht="18" x14ac:dyDescent="0.3">
      <c r="A155" s="271"/>
      <c r="B155" s="155" t="s">
        <v>83</v>
      </c>
      <c r="C155" s="155">
        <v>250</v>
      </c>
      <c r="D155" s="156">
        <v>5.9</v>
      </c>
      <c r="E155" s="156">
        <v>7.2</v>
      </c>
      <c r="F155" s="156">
        <v>17</v>
      </c>
      <c r="G155" s="156">
        <v>156.9</v>
      </c>
      <c r="H155" s="155" t="s">
        <v>84</v>
      </c>
    </row>
    <row r="156" spans="1:12" s="6" customFormat="1" ht="18" x14ac:dyDescent="0.3">
      <c r="A156" s="271"/>
      <c r="B156" s="155" t="s">
        <v>301</v>
      </c>
      <c r="C156" s="155">
        <v>140</v>
      </c>
      <c r="D156" s="156">
        <v>8.8000000000000007</v>
      </c>
      <c r="E156" s="156">
        <v>7.5</v>
      </c>
      <c r="F156" s="156">
        <v>10.3</v>
      </c>
      <c r="G156" s="156">
        <v>143.1</v>
      </c>
      <c r="H156" s="155" t="s">
        <v>400</v>
      </c>
    </row>
    <row r="157" spans="1:12" s="6" customFormat="1" ht="18" x14ac:dyDescent="0.3">
      <c r="A157" s="271"/>
      <c r="B157" s="155" t="s">
        <v>410</v>
      </c>
      <c r="C157" s="155">
        <v>150</v>
      </c>
      <c r="D157" s="156">
        <v>14.5</v>
      </c>
      <c r="E157" s="156">
        <v>1.3</v>
      </c>
      <c r="F157" s="156">
        <v>33.799999999999997</v>
      </c>
      <c r="G157" s="156">
        <v>204.8</v>
      </c>
      <c r="H157" s="155" t="s">
        <v>411</v>
      </c>
    </row>
    <row r="158" spans="1:12" s="6" customFormat="1" ht="24" customHeight="1" x14ac:dyDescent="0.3">
      <c r="A158" s="271">
        <v>2</v>
      </c>
      <c r="B158" s="155" t="s">
        <v>25</v>
      </c>
      <c r="C158" s="155">
        <v>80</v>
      </c>
      <c r="D158" s="156">
        <v>6.1</v>
      </c>
      <c r="E158" s="156">
        <v>0.6</v>
      </c>
      <c r="F158" s="156">
        <v>39.4</v>
      </c>
      <c r="G158" s="156">
        <v>187.5</v>
      </c>
      <c r="H158" s="155" t="s">
        <v>26</v>
      </c>
    </row>
    <row r="159" spans="1:12" s="6" customFormat="1" ht="18" x14ac:dyDescent="0.3">
      <c r="A159" s="271">
        <v>3</v>
      </c>
      <c r="B159" s="155" t="s">
        <v>375</v>
      </c>
      <c r="C159" s="155">
        <v>30</v>
      </c>
      <c r="D159" s="156">
        <v>2</v>
      </c>
      <c r="E159" s="156">
        <v>0.4</v>
      </c>
      <c r="F159" s="156">
        <v>10</v>
      </c>
      <c r="G159" s="156">
        <v>51.2</v>
      </c>
      <c r="H159" s="155" t="s">
        <v>26</v>
      </c>
    </row>
    <row r="160" spans="1:12" s="6" customFormat="1" ht="18" x14ac:dyDescent="0.3">
      <c r="A160" s="271">
        <v>5</v>
      </c>
      <c r="B160" s="155" t="s">
        <v>38</v>
      </c>
      <c r="C160" s="155">
        <v>200</v>
      </c>
      <c r="D160" s="156">
        <v>0.2</v>
      </c>
      <c r="E160" s="156">
        <v>0.2</v>
      </c>
      <c r="F160" s="156">
        <v>11</v>
      </c>
      <c r="G160" s="156">
        <v>46.7</v>
      </c>
      <c r="H160" s="155" t="s">
        <v>39</v>
      </c>
      <c r="L160" s="6" t="s">
        <v>207</v>
      </c>
    </row>
    <row r="161" spans="1:13" s="6" customFormat="1" ht="17.5" x14ac:dyDescent="0.3">
      <c r="A161" s="157" t="s">
        <v>40</v>
      </c>
      <c r="B161" s="157"/>
      <c r="C161" s="157">
        <f>SUM(C154:C160)</f>
        <v>910</v>
      </c>
      <c r="D161" s="159">
        <f>SUM(D154:D160)</f>
        <v>38.300000000000004</v>
      </c>
      <c r="E161" s="159">
        <f>SUM(E154:E160)</f>
        <v>19.899999999999999</v>
      </c>
      <c r="F161" s="159">
        <f>SUM(F154:F160)</f>
        <v>126.1</v>
      </c>
      <c r="G161" s="159">
        <f>SUM(G154:G160)</f>
        <v>835.90000000000009</v>
      </c>
      <c r="H161" s="160"/>
    </row>
    <row r="162" spans="1:13" s="6" customFormat="1" ht="18" x14ac:dyDescent="0.4">
      <c r="A162" s="151" t="s">
        <v>80</v>
      </c>
      <c r="B162" s="161"/>
      <c r="C162" s="162"/>
      <c r="D162" s="163"/>
      <c r="E162" s="163"/>
      <c r="F162" s="163"/>
      <c r="G162" s="163"/>
      <c r="H162" s="162"/>
    </row>
    <row r="163" spans="1:13" s="6" customFormat="1" ht="27.75" customHeight="1" x14ac:dyDescent="0.3">
      <c r="A163" s="271" t="s">
        <v>20</v>
      </c>
      <c r="B163" s="154" t="s">
        <v>272</v>
      </c>
      <c r="C163" s="155">
        <v>200</v>
      </c>
      <c r="D163" s="156">
        <v>6.8</v>
      </c>
      <c r="E163" s="156">
        <v>7.4</v>
      </c>
      <c r="F163" s="156">
        <v>24.6</v>
      </c>
      <c r="G163" s="156">
        <v>192.7</v>
      </c>
      <c r="H163" s="155" t="s">
        <v>412</v>
      </c>
    </row>
    <row r="164" spans="1:13" s="6" customFormat="1" ht="19.5" customHeight="1" x14ac:dyDescent="0.3">
      <c r="A164" s="271">
        <v>2</v>
      </c>
      <c r="B164" s="155" t="s">
        <v>102</v>
      </c>
      <c r="C164" s="155">
        <v>20</v>
      </c>
      <c r="D164" s="156">
        <v>4.5999999999999996</v>
      </c>
      <c r="E164" s="156">
        <v>5.9</v>
      </c>
      <c r="F164" s="156">
        <v>0</v>
      </c>
      <c r="G164" s="156">
        <v>71.7</v>
      </c>
      <c r="H164" s="155" t="s">
        <v>103</v>
      </c>
      <c r="M164" s="6" t="s">
        <v>207</v>
      </c>
    </row>
    <row r="165" spans="1:13" s="6" customFormat="1" ht="20.25" customHeight="1" x14ac:dyDescent="0.3">
      <c r="A165" s="271"/>
      <c r="B165" s="155" t="s">
        <v>368</v>
      </c>
      <c r="C165" s="155">
        <v>25</v>
      </c>
      <c r="D165" s="156">
        <v>1.9</v>
      </c>
      <c r="E165" s="156">
        <v>0.7</v>
      </c>
      <c r="F165" s="156">
        <v>12.9</v>
      </c>
      <c r="G165" s="156">
        <v>65.400000000000006</v>
      </c>
      <c r="H165" s="155" t="s">
        <v>26</v>
      </c>
    </row>
    <row r="166" spans="1:13" s="6" customFormat="1" ht="20.25" customHeight="1" x14ac:dyDescent="0.3">
      <c r="A166" s="271"/>
      <c r="B166" s="155" t="s">
        <v>37</v>
      </c>
      <c r="C166" s="155">
        <v>25</v>
      </c>
      <c r="D166" s="156">
        <v>1.7</v>
      </c>
      <c r="E166" s="156">
        <v>0.3</v>
      </c>
      <c r="F166" s="156">
        <v>9.9</v>
      </c>
      <c r="G166" s="156">
        <v>48.9</v>
      </c>
      <c r="H166" s="155" t="s">
        <v>26</v>
      </c>
    </row>
    <row r="167" spans="1:13" s="6" customFormat="1" ht="20.25" customHeight="1" x14ac:dyDescent="0.3">
      <c r="A167" s="271"/>
      <c r="B167" s="155" t="s">
        <v>127</v>
      </c>
      <c r="C167" s="155">
        <v>200</v>
      </c>
      <c r="D167" s="156">
        <v>0.2</v>
      </c>
      <c r="E167" s="156">
        <v>0</v>
      </c>
      <c r="F167" s="156">
        <v>6.4</v>
      </c>
      <c r="G167" s="156">
        <v>26.8</v>
      </c>
      <c r="H167" s="155" t="s">
        <v>28</v>
      </c>
    </row>
    <row r="168" spans="1:13" s="6" customFormat="1" ht="20.25" customHeight="1" x14ac:dyDescent="0.3">
      <c r="A168" s="271"/>
      <c r="B168" s="155" t="s">
        <v>377</v>
      </c>
      <c r="C168" s="155">
        <v>200</v>
      </c>
      <c r="D168" s="156">
        <v>1</v>
      </c>
      <c r="E168" s="156">
        <v>0.2</v>
      </c>
      <c r="F168" s="156">
        <v>20.2</v>
      </c>
      <c r="G168" s="156">
        <v>86.6</v>
      </c>
      <c r="H168" s="155" t="s">
        <v>26</v>
      </c>
    </row>
    <row r="169" spans="1:13" s="6" customFormat="1" ht="18" x14ac:dyDescent="0.3">
      <c r="A169" s="271">
        <v>4</v>
      </c>
      <c r="B169" s="155" t="s">
        <v>378</v>
      </c>
      <c r="C169" s="155">
        <v>25</v>
      </c>
      <c r="D169" s="156">
        <v>1.9</v>
      </c>
      <c r="E169" s="156">
        <v>2.5</v>
      </c>
      <c r="F169" s="156">
        <v>18.600000000000001</v>
      </c>
      <c r="G169" s="156">
        <v>104</v>
      </c>
      <c r="H169" s="155" t="s">
        <v>379</v>
      </c>
    </row>
    <row r="170" spans="1:13" s="6" customFormat="1" ht="17.5" x14ac:dyDescent="0.3">
      <c r="A170" s="157" t="s">
        <v>29</v>
      </c>
      <c r="B170" s="157"/>
      <c r="C170" s="157">
        <f>SUM(C163:C169)</f>
        <v>695</v>
      </c>
      <c r="D170" s="159">
        <f>SUM(D163:D169)</f>
        <v>18.099999999999994</v>
      </c>
      <c r="E170" s="159">
        <f>SUM(E163:E169)</f>
        <v>17</v>
      </c>
      <c r="F170" s="159">
        <f>SUM(F163:F169)</f>
        <v>92.6</v>
      </c>
      <c r="G170" s="159">
        <f>SUM(G163:G169)</f>
        <v>596.09999999999991</v>
      </c>
      <c r="H170" s="160"/>
    </row>
    <row r="171" spans="1:13" s="6" customFormat="1" ht="18" x14ac:dyDescent="0.3">
      <c r="A171" s="271" t="s">
        <v>30</v>
      </c>
      <c r="B171" s="154" t="s">
        <v>275</v>
      </c>
      <c r="C171" s="155">
        <v>60</v>
      </c>
      <c r="D171" s="156">
        <v>0.7</v>
      </c>
      <c r="E171" s="156">
        <v>6</v>
      </c>
      <c r="F171" s="156">
        <v>5.4</v>
      </c>
      <c r="G171" s="156">
        <v>78.900000000000006</v>
      </c>
      <c r="H171" s="175" t="s">
        <v>413</v>
      </c>
      <c r="J171" s="6" t="s">
        <v>414</v>
      </c>
    </row>
    <row r="172" spans="1:13" s="6" customFormat="1" ht="18" x14ac:dyDescent="0.3">
      <c r="A172" s="271">
        <v>2</v>
      </c>
      <c r="B172" s="155" t="s">
        <v>283</v>
      </c>
      <c r="C172" s="155">
        <v>250</v>
      </c>
      <c r="D172" s="156">
        <v>2.2000000000000002</v>
      </c>
      <c r="E172" s="156">
        <v>5.3</v>
      </c>
      <c r="F172" s="156">
        <v>13.4</v>
      </c>
      <c r="G172" s="156">
        <v>110.4</v>
      </c>
      <c r="H172" s="155" t="s">
        <v>62</v>
      </c>
    </row>
    <row r="173" spans="1:13" s="6" customFormat="1" ht="36" x14ac:dyDescent="0.3">
      <c r="A173" s="271">
        <v>3</v>
      </c>
      <c r="B173" s="154" t="s">
        <v>415</v>
      </c>
      <c r="C173" s="155">
        <v>140</v>
      </c>
      <c r="D173" s="156">
        <v>13.7</v>
      </c>
      <c r="E173" s="156">
        <v>17.3</v>
      </c>
      <c r="F173" s="156">
        <v>8.9</v>
      </c>
      <c r="G173" s="156">
        <v>246.2</v>
      </c>
      <c r="H173" s="155" t="s">
        <v>396</v>
      </c>
    </row>
    <row r="174" spans="1:13" s="6" customFormat="1" ht="18" x14ac:dyDescent="0.3">
      <c r="A174" s="271"/>
      <c r="B174" s="155" t="s">
        <v>76</v>
      </c>
      <c r="C174" s="155">
        <v>150</v>
      </c>
      <c r="D174" s="156">
        <v>5.3</v>
      </c>
      <c r="E174" s="156">
        <v>4.9000000000000004</v>
      </c>
      <c r="F174" s="156">
        <v>32.799999999999997</v>
      </c>
      <c r="G174" s="156">
        <v>196.8</v>
      </c>
      <c r="H174" s="155" t="s">
        <v>77</v>
      </c>
    </row>
    <row r="175" spans="1:13" s="6" customFormat="1" ht="18" x14ac:dyDescent="0.3">
      <c r="A175" s="271"/>
      <c r="B175" s="155" t="s">
        <v>25</v>
      </c>
      <c r="C175" s="155">
        <v>80</v>
      </c>
      <c r="D175" s="156">
        <v>6.1</v>
      </c>
      <c r="E175" s="156">
        <v>0.6</v>
      </c>
      <c r="F175" s="156">
        <v>39.4</v>
      </c>
      <c r="G175" s="156">
        <v>187.5</v>
      </c>
      <c r="H175" s="155" t="s">
        <v>26</v>
      </c>
    </row>
    <row r="176" spans="1:13" s="6" customFormat="1" ht="18" x14ac:dyDescent="0.3">
      <c r="A176" s="271"/>
      <c r="B176" s="155" t="s">
        <v>375</v>
      </c>
      <c r="C176" s="155">
        <v>30</v>
      </c>
      <c r="D176" s="156">
        <v>2</v>
      </c>
      <c r="E176" s="156">
        <v>0.4</v>
      </c>
      <c r="F176" s="156">
        <v>10</v>
      </c>
      <c r="G176" s="156">
        <v>51.2</v>
      </c>
      <c r="H176" s="155" t="s">
        <v>26</v>
      </c>
    </row>
    <row r="177" spans="1:10" s="6" customFormat="1" ht="18" x14ac:dyDescent="0.3">
      <c r="A177" s="271">
        <v>4</v>
      </c>
      <c r="B177" s="155" t="s">
        <v>54</v>
      </c>
      <c r="C177" s="155">
        <v>200</v>
      </c>
      <c r="D177" s="156">
        <v>0.5</v>
      </c>
      <c r="E177" s="156">
        <v>0</v>
      </c>
      <c r="F177" s="156">
        <v>19.8</v>
      </c>
      <c r="G177" s="156">
        <v>81</v>
      </c>
      <c r="H177" s="155" t="s">
        <v>87</v>
      </c>
    </row>
    <row r="178" spans="1:10" s="6" customFormat="1" ht="17.5" x14ac:dyDescent="0.3">
      <c r="A178" s="157" t="s">
        <v>40</v>
      </c>
      <c r="B178" s="157"/>
      <c r="C178" s="157">
        <f>SUM(C171:C177)</f>
        <v>910</v>
      </c>
      <c r="D178" s="159">
        <f>SUM(D171:D177)</f>
        <v>30.5</v>
      </c>
      <c r="E178" s="159">
        <f>SUM(E171:E177)</f>
        <v>34.5</v>
      </c>
      <c r="F178" s="159">
        <f>SUM(F171:F177)</f>
        <v>129.70000000000002</v>
      </c>
      <c r="G178" s="159">
        <f>SUM(G171:G177)</f>
        <v>952</v>
      </c>
      <c r="H178" s="160"/>
      <c r="J178" s="6" t="s">
        <v>304</v>
      </c>
    </row>
    <row r="179" spans="1:10" s="6" customFormat="1" ht="17.5" x14ac:dyDescent="0.3">
      <c r="A179" s="176"/>
      <c r="B179" s="177"/>
      <c r="C179" s="157">
        <f>C170++C138+C121+C104+C85+C69+C52+C35+C18</f>
        <v>5880</v>
      </c>
      <c r="D179" s="178">
        <f>D170++D138+D121+D104+D85+D69+D52+D35+D18</f>
        <v>185.69999999999996</v>
      </c>
      <c r="E179" s="178">
        <f>E170++E138+E121+E104+E85+E69+E52+E35+E18</f>
        <v>167.77000000000004</v>
      </c>
      <c r="F179" s="178">
        <f>F170++F138+F121+F104+F85+F69+F52+F35+F18</f>
        <v>747.59999999999991</v>
      </c>
      <c r="G179" s="178">
        <f>G170++G138+G121+G104+G85+G69+G52+G35+G18</f>
        <v>5242.9400000000005</v>
      </c>
      <c r="H179" s="160"/>
    </row>
    <row r="180" spans="1:10" s="6" customFormat="1" ht="17.5" x14ac:dyDescent="0.3">
      <c r="A180" s="176"/>
      <c r="B180" s="177"/>
      <c r="C180" s="157">
        <f>C178+C161+C145+C129+C112+C94+C77+C60+C43+C25</f>
        <v>9010</v>
      </c>
      <c r="D180" s="178">
        <f>D178+D161+D145+D129+D112+D94+D77+D60+D43+D25</f>
        <v>382.5</v>
      </c>
      <c r="E180" s="178">
        <f>E178+E161+E145+E129+E112+E94+E77+E60+E43+E25</f>
        <v>271.89999999999998</v>
      </c>
      <c r="F180" s="178">
        <f>F178+F161+F145+F129+F112+F94+F77+F60+F43+F25</f>
        <v>1239.5</v>
      </c>
      <c r="G180" s="178">
        <f>G178+G161+G145+G129+G112+G94+G77+G60+G43+G25</f>
        <v>8938.1</v>
      </c>
      <c r="H180" s="160"/>
    </row>
    <row r="181" spans="1:10" s="6" customFormat="1" ht="17.5" x14ac:dyDescent="0.3">
      <c r="A181" s="272" t="s">
        <v>142</v>
      </c>
      <c r="B181" s="273"/>
      <c r="C181" s="179">
        <f t="shared" ref="C181:G182" si="0">C179/10</f>
        <v>588</v>
      </c>
      <c r="D181" s="178">
        <f t="shared" si="0"/>
        <v>18.569999999999997</v>
      </c>
      <c r="E181" s="178">
        <f t="shared" si="0"/>
        <v>16.777000000000005</v>
      </c>
      <c r="F181" s="178">
        <f t="shared" si="0"/>
        <v>74.759999999999991</v>
      </c>
      <c r="G181" s="178">
        <f t="shared" si="0"/>
        <v>524.2940000000001</v>
      </c>
      <c r="H181" s="160"/>
    </row>
    <row r="182" spans="1:10" s="6" customFormat="1" ht="17.5" x14ac:dyDescent="0.3">
      <c r="A182" s="272" t="s">
        <v>143</v>
      </c>
      <c r="B182" s="273"/>
      <c r="C182" s="180">
        <f t="shared" si="0"/>
        <v>901</v>
      </c>
      <c r="D182" s="181">
        <f t="shared" si="0"/>
        <v>38.25</v>
      </c>
      <c r="E182" s="181">
        <f t="shared" si="0"/>
        <v>27.189999999999998</v>
      </c>
      <c r="F182" s="181">
        <f t="shared" si="0"/>
        <v>123.95</v>
      </c>
      <c r="G182" s="181">
        <f t="shared" si="0"/>
        <v>893.81000000000006</v>
      </c>
      <c r="H182" s="182"/>
    </row>
    <row r="183" spans="1:10" s="6" customFormat="1" ht="17.5" x14ac:dyDescent="0.3">
      <c r="A183" s="272" t="s">
        <v>144</v>
      </c>
      <c r="B183" s="274"/>
      <c r="C183" s="40">
        <f>C181+C182</f>
        <v>1489</v>
      </c>
      <c r="D183" s="101">
        <f>D181+D182</f>
        <v>56.819999999999993</v>
      </c>
      <c r="E183" s="101">
        <f>E181+E182</f>
        <v>43.966999999999999</v>
      </c>
      <c r="F183" s="101">
        <f>F181+F182</f>
        <v>198.70999999999998</v>
      </c>
      <c r="G183" s="101">
        <f>G181+G182</f>
        <v>1418.1040000000003</v>
      </c>
      <c r="H183" s="42"/>
    </row>
    <row r="184" spans="1:10" s="6" customFormat="1" ht="17.5" x14ac:dyDescent="0.3">
      <c r="A184" s="142" t="s">
        <v>145</v>
      </c>
      <c r="B184" s="39"/>
      <c r="C184" s="40"/>
      <c r="D184" s="41"/>
      <c r="E184" s="41"/>
      <c r="F184" s="41"/>
      <c r="G184" s="41"/>
      <c r="H184" s="42"/>
    </row>
    <row r="185" spans="1:10" s="6" customFormat="1" ht="36.75" customHeight="1" x14ac:dyDescent="0.3">
      <c r="A185" s="266" t="s">
        <v>305</v>
      </c>
      <c r="B185" s="266"/>
      <c r="C185" s="266"/>
      <c r="D185" s="266"/>
      <c r="E185" s="266"/>
      <c r="F185" s="266"/>
      <c r="G185" s="266"/>
      <c r="H185" s="266"/>
    </row>
    <row r="186" spans="1:10" s="6" customFormat="1" ht="37.5" customHeight="1" x14ac:dyDescent="0.3">
      <c r="A186" s="266" t="s">
        <v>416</v>
      </c>
      <c r="B186" s="266"/>
      <c r="C186" s="266"/>
      <c r="D186" s="266"/>
      <c r="E186" s="266"/>
      <c r="F186" s="266"/>
      <c r="G186" s="266"/>
      <c r="H186" s="266"/>
    </row>
    <row r="187" spans="1:10" s="6" customFormat="1" ht="37.5" customHeight="1" x14ac:dyDescent="0.3">
      <c r="A187" s="264" t="s">
        <v>148</v>
      </c>
      <c r="B187" s="264"/>
      <c r="C187" s="264"/>
      <c r="D187" s="264"/>
      <c r="E187" s="264"/>
      <c r="F187" s="264"/>
      <c r="G187" s="264"/>
      <c r="H187" s="264"/>
    </row>
    <row r="188" spans="1:10" s="6" customFormat="1" ht="18.75" customHeight="1" x14ac:dyDescent="0.3">
      <c r="A188" s="275" t="s">
        <v>307</v>
      </c>
      <c r="B188" s="275"/>
      <c r="C188" s="275"/>
      <c r="D188" s="275"/>
      <c r="E188" s="275"/>
      <c r="F188" s="275"/>
      <c r="G188" s="275"/>
      <c r="H188" s="275"/>
    </row>
    <row r="189" spans="1:10" ht="26.25" customHeight="1" x14ac:dyDescent="0.35">
      <c r="A189" s="45" t="s">
        <v>150</v>
      </c>
    </row>
    <row r="190" spans="1:10" ht="21" customHeight="1" x14ac:dyDescent="0.35">
      <c r="A190" s="264" t="s">
        <v>151</v>
      </c>
      <c r="B190" s="264"/>
      <c r="C190" s="264"/>
      <c r="D190" s="264"/>
      <c r="E190" s="264"/>
      <c r="F190" s="264"/>
      <c r="G190" s="264"/>
      <c r="H190" s="264"/>
    </row>
    <row r="191" spans="1:10" ht="24.75" customHeight="1" x14ac:dyDescent="0.35">
      <c r="A191" s="264" t="s">
        <v>152</v>
      </c>
      <c r="B191" s="264"/>
      <c r="C191" s="264"/>
      <c r="D191" s="264"/>
      <c r="E191" s="264"/>
      <c r="F191" s="264"/>
      <c r="G191" s="264"/>
      <c r="H191" s="264"/>
    </row>
    <row r="192" spans="1:10" x14ac:dyDescent="0.35">
      <c r="A192" s="264" t="s">
        <v>153</v>
      </c>
      <c r="B192" s="264"/>
      <c r="C192" s="264"/>
      <c r="D192" s="264"/>
      <c r="E192" s="264"/>
      <c r="F192" s="264"/>
      <c r="G192" s="264"/>
      <c r="H192" s="264"/>
    </row>
    <row r="193" spans="1:8" x14ac:dyDescent="0.35">
      <c r="A193" s="264" t="s">
        <v>154</v>
      </c>
      <c r="B193" s="264"/>
      <c r="C193" s="264"/>
      <c r="D193" s="264"/>
      <c r="E193" s="264"/>
      <c r="F193" s="264"/>
      <c r="G193" s="264"/>
      <c r="H193" s="264"/>
    </row>
    <row r="194" spans="1:8" x14ac:dyDescent="0.35">
      <c r="A194" s="264" t="s">
        <v>155</v>
      </c>
      <c r="B194" s="264"/>
      <c r="C194" s="264"/>
      <c r="D194" s="264"/>
      <c r="E194" s="264"/>
      <c r="F194" s="264"/>
      <c r="G194" s="264"/>
      <c r="H194" s="264"/>
    </row>
    <row r="195" spans="1:8" x14ac:dyDescent="0.35">
      <c r="A195" s="264" t="s">
        <v>156</v>
      </c>
      <c r="B195" s="264"/>
      <c r="C195" s="264"/>
      <c r="D195" s="264"/>
      <c r="E195" s="264"/>
      <c r="F195" s="264"/>
      <c r="G195" s="264"/>
      <c r="H195" s="264"/>
    </row>
    <row r="196" spans="1:8" x14ac:dyDescent="0.35">
      <c r="A196" s="243" t="s">
        <v>212</v>
      </c>
      <c r="B196" s="243"/>
      <c r="C196" s="243"/>
      <c r="D196" s="243"/>
      <c r="E196" s="143"/>
      <c r="F196" s="143"/>
      <c r="G196" s="143"/>
      <c r="H196" s="143"/>
    </row>
    <row r="197" spans="1:8" ht="17.5" x14ac:dyDescent="0.35">
      <c r="A197" s="183"/>
      <c r="B197" s="184"/>
      <c r="C197" s="184"/>
      <c r="D197" s="185"/>
      <c r="E197" s="185"/>
      <c r="F197" s="186"/>
      <c r="G197" s="186"/>
    </row>
    <row r="198" spans="1:8" ht="99.75" customHeight="1" x14ac:dyDescent="0.35">
      <c r="A198" s="269" t="s">
        <v>213</v>
      </c>
      <c r="B198" s="269" t="s">
        <v>214</v>
      </c>
      <c r="C198" s="269" t="s">
        <v>215</v>
      </c>
      <c r="D198" s="269" t="s">
        <v>216</v>
      </c>
      <c r="E198" s="269"/>
      <c r="F198" s="186"/>
      <c r="G198" s="186"/>
    </row>
    <row r="199" spans="1:8" ht="15" thickBot="1" x14ac:dyDescent="0.4">
      <c r="A199" s="269"/>
      <c r="B199" s="269"/>
      <c r="C199" s="269"/>
      <c r="D199" s="269" t="s">
        <v>217</v>
      </c>
      <c r="E199" s="269" t="s">
        <v>218</v>
      </c>
      <c r="F199" s="186"/>
      <c r="G199" s="186"/>
    </row>
    <row r="200" spans="1:8" ht="18" thickBot="1" x14ac:dyDescent="0.4">
      <c r="A200" s="187" t="s">
        <v>219</v>
      </c>
      <c r="B200" s="188">
        <v>588</v>
      </c>
      <c r="C200" s="188">
        <v>500</v>
      </c>
      <c r="D200" s="269"/>
      <c r="E200" s="269"/>
      <c r="F200" s="189"/>
      <c r="G200" s="190"/>
    </row>
    <row r="201" spans="1:8" ht="17.5" x14ac:dyDescent="0.35">
      <c r="A201" s="187" t="s">
        <v>220</v>
      </c>
      <c r="B201" s="191" t="s">
        <v>512</v>
      </c>
      <c r="C201" s="191" t="s">
        <v>221</v>
      </c>
      <c r="D201" s="192">
        <v>1.1499999999999999</v>
      </c>
      <c r="E201" s="192">
        <v>0.23</v>
      </c>
      <c r="F201" s="186"/>
      <c r="G201" s="186"/>
    </row>
    <row r="202" spans="1:8" ht="17.5" x14ac:dyDescent="0.35">
      <c r="A202" s="187" t="s">
        <v>222</v>
      </c>
      <c r="B202" s="191" t="s">
        <v>513</v>
      </c>
      <c r="C202" s="191">
        <v>45397</v>
      </c>
      <c r="D202" s="192">
        <v>1.29</v>
      </c>
      <c r="E202" s="192">
        <v>0.26</v>
      </c>
      <c r="F202" s="186"/>
      <c r="G202" s="186"/>
    </row>
    <row r="203" spans="1:8" ht="17.5" x14ac:dyDescent="0.35">
      <c r="A203" s="187" t="s">
        <v>223</v>
      </c>
      <c r="B203" s="191" t="s">
        <v>514</v>
      </c>
      <c r="C203" s="191">
        <v>45519</v>
      </c>
      <c r="D203" s="192">
        <v>1.17</v>
      </c>
      <c r="E203" s="192">
        <v>0.23</v>
      </c>
      <c r="F203" s="186"/>
      <c r="G203" s="186"/>
    </row>
    <row r="204" spans="1:8" ht="17.5" x14ac:dyDescent="0.35">
      <c r="A204" s="187" t="s">
        <v>224</v>
      </c>
      <c r="B204" s="191" t="s">
        <v>515</v>
      </c>
      <c r="C204" s="191">
        <v>67</v>
      </c>
      <c r="D204" s="192">
        <v>1.22</v>
      </c>
      <c r="E204" s="192">
        <v>0.24</v>
      </c>
      <c r="F204" s="186"/>
      <c r="G204" s="186"/>
    </row>
    <row r="205" spans="1:8" ht="17.5" x14ac:dyDescent="0.35">
      <c r="A205" s="187" t="s">
        <v>225</v>
      </c>
      <c r="B205" s="191" t="s">
        <v>516</v>
      </c>
      <c r="C205" s="191">
        <v>12</v>
      </c>
      <c r="D205" s="192">
        <v>1.25</v>
      </c>
      <c r="E205" s="192">
        <v>0.25</v>
      </c>
      <c r="F205" s="186"/>
      <c r="G205" s="186"/>
    </row>
    <row r="206" spans="1:8" ht="17.5" x14ac:dyDescent="0.35">
      <c r="A206" s="187" t="s">
        <v>226</v>
      </c>
      <c r="B206" s="191" t="s">
        <v>517</v>
      </c>
      <c r="C206" s="191" t="s">
        <v>227</v>
      </c>
      <c r="D206" s="192">
        <v>0.96</v>
      </c>
      <c r="E206" s="192">
        <v>0.19</v>
      </c>
      <c r="F206" s="186"/>
      <c r="G206" s="186"/>
    </row>
    <row r="207" spans="1:8" ht="17.5" x14ac:dyDescent="0.35">
      <c r="A207" s="187" t="s">
        <v>228</v>
      </c>
      <c r="B207" s="191" t="s">
        <v>518</v>
      </c>
      <c r="C207" s="191" t="s">
        <v>229</v>
      </c>
      <c r="D207" s="192">
        <v>1.32</v>
      </c>
      <c r="E207" s="192">
        <v>0.26</v>
      </c>
      <c r="F207" s="186"/>
      <c r="G207" s="186"/>
    </row>
    <row r="208" spans="1:8" ht="17.5" x14ac:dyDescent="0.35">
      <c r="A208" s="187" t="s">
        <v>230</v>
      </c>
      <c r="B208" s="191" t="s">
        <v>519</v>
      </c>
      <c r="C208" s="191">
        <v>140</v>
      </c>
      <c r="D208" s="192">
        <v>1.75</v>
      </c>
      <c r="E208" s="192">
        <v>0.35</v>
      </c>
      <c r="F208" s="186"/>
      <c r="G208" s="186"/>
    </row>
    <row r="209" spans="1:7" ht="17.5" x14ac:dyDescent="0.35">
      <c r="A209" s="187" t="s">
        <v>231</v>
      </c>
      <c r="B209" s="191" t="s">
        <v>520</v>
      </c>
      <c r="C209" s="191">
        <v>220</v>
      </c>
      <c r="D209" s="192">
        <v>1.74</v>
      </c>
      <c r="E209" s="192">
        <v>0.35</v>
      </c>
      <c r="F209" s="186"/>
      <c r="G209" s="186"/>
    </row>
    <row r="210" spans="1:7" ht="17.5" x14ac:dyDescent="0.35">
      <c r="A210" s="187" t="s">
        <v>232</v>
      </c>
      <c r="B210" s="191" t="s">
        <v>521</v>
      </c>
      <c r="C210" s="191">
        <v>50</v>
      </c>
      <c r="D210" s="192">
        <v>1.56</v>
      </c>
      <c r="E210" s="192">
        <v>0.31</v>
      </c>
      <c r="F210" s="186"/>
      <c r="G210" s="186"/>
    </row>
    <row r="211" spans="1:7" ht="17.5" x14ac:dyDescent="0.35">
      <c r="A211" s="187" t="s">
        <v>233</v>
      </c>
      <c r="B211" s="191">
        <v>15858</v>
      </c>
      <c r="C211" s="191">
        <v>45384</v>
      </c>
      <c r="D211" s="192">
        <v>2.68</v>
      </c>
      <c r="E211" s="192">
        <v>0.54</v>
      </c>
      <c r="F211" s="186"/>
      <c r="G211" s="186"/>
    </row>
    <row r="212" spans="1:7" ht="17.5" x14ac:dyDescent="0.35">
      <c r="A212" s="187" t="s">
        <v>234</v>
      </c>
      <c r="B212" s="191" t="s">
        <v>522</v>
      </c>
      <c r="C212" s="191">
        <v>220</v>
      </c>
      <c r="D212" s="192">
        <v>3.52</v>
      </c>
      <c r="E212" s="192">
        <v>0.7</v>
      </c>
      <c r="F212" s="186"/>
      <c r="G212" s="186"/>
    </row>
    <row r="213" spans="1:7" ht="17.5" x14ac:dyDescent="0.35">
      <c r="A213" s="187" t="s">
        <v>235</v>
      </c>
      <c r="B213" s="191" t="s">
        <v>523</v>
      </c>
      <c r="C213" s="191">
        <v>20</v>
      </c>
      <c r="D213" s="192">
        <v>2.2799999999999998</v>
      </c>
      <c r="E213" s="192">
        <v>0.46</v>
      </c>
      <c r="F213" s="186"/>
      <c r="G213" s="186"/>
    </row>
    <row r="214" spans="1:7" ht="18" thickBot="1" x14ac:dyDescent="0.4">
      <c r="A214" s="187" t="s">
        <v>236</v>
      </c>
      <c r="B214" s="191" t="s">
        <v>524</v>
      </c>
      <c r="C214" s="191">
        <v>6</v>
      </c>
      <c r="D214" s="192">
        <v>2.88</v>
      </c>
      <c r="E214" s="192">
        <v>0.57999999999999996</v>
      </c>
      <c r="F214" s="186"/>
      <c r="G214" s="186"/>
    </row>
    <row r="215" spans="1:7" ht="17.5" x14ac:dyDescent="0.35">
      <c r="A215" s="268" t="s">
        <v>237</v>
      </c>
      <c r="B215" s="268"/>
      <c r="C215" s="268"/>
      <c r="D215" s="268"/>
      <c r="E215" s="193"/>
      <c r="F215" s="186"/>
      <c r="G215" s="186"/>
    </row>
    <row r="216" spans="1:7" ht="99.75" customHeight="1" x14ac:dyDescent="0.35">
      <c r="A216" s="269" t="s">
        <v>213</v>
      </c>
      <c r="B216" s="270" t="s">
        <v>238</v>
      </c>
      <c r="C216" s="270" t="s">
        <v>239</v>
      </c>
      <c r="D216" s="270" t="s">
        <v>216</v>
      </c>
      <c r="E216" s="270"/>
      <c r="F216" s="186"/>
      <c r="G216" s="186"/>
    </row>
    <row r="217" spans="1:7" ht="15" thickBot="1" x14ac:dyDescent="0.4">
      <c r="A217" s="269"/>
      <c r="B217" s="270"/>
      <c r="C217" s="270"/>
      <c r="D217" s="270" t="s">
        <v>240</v>
      </c>
      <c r="E217" s="270" t="s">
        <v>218</v>
      </c>
      <c r="F217" s="186"/>
      <c r="G217" s="186"/>
    </row>
    <row r="218" spans="1:7" ht="18" thickBot="1" x14ac:dyDescent="0.4">
      <c r="A218" s="187" t="s">
        <v>219</v>
      </c>
      <c r="B218" s="191">
        <v>901</v>
      </c>
      <c r="C218" s="191">
        <v>700</v>
      </c>
      <c r="D218" s="270"/>
      <c r="E218" s="270"/>
      <c r="F218" s="189"/>
      <c r="G218" s="190"/>
    </row>
    <row r="219" spans="1:7" ht="17.5" x14ac:dyDescent="0.35">
      <c r="A219" s="187" t="s">
        <v>220</v>
      </c>
      <c r="B219" s="191" t="s">
        <v>525</v>
      </c>
      <c r="C219" s="191" t="s">
        <v>241</v>
      </c>
      <c r="D219" s="191">
        <v>1.2</v>
      </c>
      <c r="E219" s="191">
        <v>0.36</v>
      </c>
      <c r="F219" s="186"/>
      <c r="G219" s="186"/>
    </row>
    <row r="220" spans="1:7" ht="17.5" x14ac:dyDescent="0.35">
      <c r="A220" s="187" t="s">
        <v>222</v>
      </c>
      <c r="B220" s="191" t="s">
        <v>526</v>
      </c>
      <c r="C220" s="191">
        <v>45314</v>
      </c>
      <c r="D220" s="191">
        <v>1.64</v>
      </c>
      <c r="E220" s="191">
        <v>0.49</v>
      </c>
      <c r="F220" s="186"/>
      <c r="G220" s="186"/>
    </row>
    <row r="221" spans="1:7" ht="17.5" x14ac:dyDescent="0.35">
      <c r="A221" s="187" t="s">
        <v>223</v>
      </c>
      <c r="B221" s="191">
        <v>45318</v>
      </c>
      <c r="C221" s="191">
        <v>45496</v>
      </c>
      <c r="D221" s="191">
        <v>1.1399999999999999</v>
      </c>
      <c r="E221" s="191">
        <v>0.34</v>
      </c>
      <c r="F221" s="186"/>
      <c r="G221" s="186"/>
    </row>
    <row r="222" spans="1:7" ht="17.5" x14ac:dyDescent="0.35">
      <c r="A222" s="187" t="s">
        <v>224</v>
      </c>
      <c r="B222" s="191" t="s">
        <v>527</v>
      </c>
      <c r="C222" s="191" t="s">
        <v>242</v>
      </c>
      <c r="D222" s="191">
        <v>1.23</v>
      </c>
      <c r="E222" s="191">
        <v>0.37</v>
      </c>
      <c r="F222" s="186"/>
      <c r="G222" s="186"/>
    </row>
    <row r="223" spans="1:7" ht="17.5" x14ac:dyDescent="0.35">
      <c r="A223" s="187" t="s">
        <v>225</v>
      </c>
      <c r="B223" s="191" t="s">
        <v>528</v>
      </c>
      <c r="C223" s="191">
        <v>18</v>
      </c>
      <c r="D223" s="191">
        <v>1.81</v>
      </c>
      <c r="E223" s="191">
        <v>0.54</v>
      </c>
      <c r="F223" s="186"/>
      <c r="G223" s="186"/>
    </row>
    <row r="224" spans="1:7" ht="17.5" x14ac:dyDescent="0.35">
      <c r="A224" s="187" t="s">
        <v>226</v>
      </c>
      <c r="B224" s="191" t="s">
        <v>441</v>
      </c>
      <c r="C224" s="191" t="s">
        <v>243</v>
      </c>
      <c r="D224" s="191">
        <v>1.31</v>
      </c>
      <c r="E224" s="191">
        <v>0.39</v>
      </c>
      <c r="F224" s="186"/>
      <c r="G224" s="186"/>
    </row>
    <row r="225" spans="1:8" ht="17.5" x14ac:dyDescent="0.35">
      <c r="A225" s="187" t="s">
        <v>228</v>
      </c>
      <c r="B225" s="191" t="s">
        <v>442</v>
      </c>
      <c r="C225" s="191" t="s">
        <v>244</v>
      </c>
      <c r="D225" s="191">
        <v>1.21</v>
      </c>
      <c r="E225" s="191">
        <v>0.36</v>
      </c>
      <c r="F225" s="186"/>
      <c r="G225" s="186"/>
    </row>
    <row r="226" spans="1:8" ht="17.5" x14ac:dyDescent="0.35">
      <c r="A226" s="187" t="s">
        <v>230</v>
      </c>
      <c r="B226" s="191" t="s">
        <v>529</v>
      </c>
      <c r="C226" s="191">
        <v>210</v>
      </c>
      <c r="D226" s="191">
        <v>5.09</v>
      </c>
      <c r="E226" s="191">
        <v>1.53</v>
      </c>
      <c r="F226" s="186"/>
      <c r="G226" s="186"/>
    </row>
    <row r="227" spans="1:8" ht="17.5" x14ac:dyDescent="0.35">
      <c r="A227" s="187" t="s">
        <v>231</v>
      </c>
      <c r="B227" s="191" t="s">
        <v>530</v>
      </c>
      <c r="C227" s="191">
        <v>330</v>
      </c>
      <c r="D227" s="191">
        <v>0.95</v>
      </c>
      <c r="E227" s="191">
        <v>0.28999999999999998</v>
      </c>
      <c r="F227" s="186"/>
      <c r="G227" s="186"/>
    </row>
    <row r="228" spans="1:8" ht="17.5" x14ac:dyDescent="0.35">
      <c r="A228" s="187" t="s">
        <v>232</v>
      </c>
      <c r="B228" s="191" t="s">
        <v>531</v>
      </c>
      <c r="C228" s="191">
        <v>75</v>
      </c>
      <c r="D228" s="191">
        <v>2.06</v>
      </c>
      <c r="E228" s="191">
        <v>0.62</v>
      </c>
      <c r="F228" s="186"/>
      <c r="G228" s="186"/>
    </row>
    <row r="229" spans="1:8" ht="17.5" x14ac:dyDescent="0.35">
      <c r="A229" s="187" t="s">
        <v>233</v>
      </c>
      <c r="B229" s="191">
        <v>33420</v>
      </c>
      <c r="C229" s="191">
        <v>45446</v>
      </c>
      <c r="D229" s="191">
        <v>2.2000000000000002</v>
      </c>
      <c r="E229" s="191">
        <v>0.66</v>
      </c>
      <c r="F229" s="186"/>
      <c r="G229" s="186"/>
    </row>
    <row r="230" spans="1:8" ht="17.5" x14ac:dyDescent="0.35">
      <c r="A230" s="187" t="s">
        <v>234</v>
      </c>
      <c r="B230" s="191" t="s">
        <v>532</v>
      </c>
      <c r="C230" s="191">
        <v>330</v>
      </c>
      <c r="D230" s="191">
        <v>3.94</v>
      </c>
      <c r="E230" s="191">
        <v>1.18</v>
      </c>
      <c r="F230" s="186"/>
      <c r="G230" s="186"/>
    </row>
    <row r="231" spans="1:8" ht="17.5" x14ac:dyDescent="0.35">
      <c r="A231" s="187" t="s">
        <v>235</v>
      </c>
      <c r="B231" s="191" t="s">
        <v>533</v>
      </c>
      <c r="C231" s="191">
        <v>30</v>
      </c>
      <c r="D231" s="191">
        <v>4.49</v>
      </c>
      <c r="E231" s="191">
        <v>1.35</v>
      </c>
      <c r="F231" s="186"/>
      <c r="G231" s="186"/>
    </row>
    <row r="232" spans="1:8" ht="17.5" x14ac:dyDescent="0.35">
      <c r="A232" s="187" t="s">
        <v>236</v>
      </c>
      <c r="B232" s="191" t="s">
        <v>534</v>
      </c>
      <c r="C232" s="191">
        <v>9</v>
      </c>
      <c r="D232" s="191">
        <v>3.5</v>
      </c>
      <c r="E232" s="191">
        <v>105</v>
      </c>
      <c r="F232" s="186"/>
      <c r="G232" s="186"/>
    </row>
    <row r="233" spans="1:8" ht="80.25" customHeight="1" x14ac:dyDescent="0.6">
      <c r="A233" s="267" t="s">
        <v>245</v>
      </c>
      <c r="B233" s="267"/>
      <c r="C233" s="267"/>
      <c r="D233" s="267"/>
      <c r="E233" s="267"/>
      <c r="F233" s="267"/>
      <c r="G233" s="267"/>
      <c r="H233" s="267"/>
    </row>
  </sheetData>
  <mergeCells count="60">
    <mergeCell ref="G8:G9"/>
    <mergeCell ref="H8:H9"/>
    <mergeCell ref="F1:H1"/>
    <mergeCell ref="A2:B2"/>
    <mergeCell ref="F2:H2"/>
    <mergeCell ref="A3:B3"/>
    <mergeCell ref="F3:H3"/>
    <mergeCell ref="A6:H6"/>
    <mergeCell ref="A53:A56"/>
    <mergeCell ref="A8:A9"/>
    <mergeCell ref="B8:B9"/>
    <mergeCell ref="C8:C9"/>
    <mergeCell ref="D8:F8"/>
    <mergeCell ref="A12:A17"/>
    <mergeCell ref="A19:A24"/>
    <mergeCell ref="A27:A34"/>
    <mergeCell ref="A36:A42"/>
    <mergeCell ref="A45:A51"/>
    <mergeCell ref="A154:A160"/>
    <mergeCell ref="A62:A68"/>
    <mergeCell ref="A70:A76"/>
    <mergeCell ref="A79:A82"/>
    <mergeCell ref="A86:A91"/>
    <mergeCell ref="A97:A103"/>
    <mergeCell ref="A105:A111"/>
    <mergeCell ref="A114:A120"/>
    <mergeCell ref="A122:A128"/>
    <mergeCell ref="A131:A137"/>
    <mergeCell ref="A139:A143"/>
    <mergeCell ref="A147:A152"/>
    <mergeCell ref="A192:H192"/>
    <mergeCell ref="A163:A169"/>
    <mergeCell ref="A171:A177"/>
    <mergeCell ref="A181:B181"/>
    <mergeCell ref="A182:B182"/>
    <mergeCell ref="A183:B183"/>
    <mergeCell ref="A185:H185"/>
    <mergeCell ref="A186:H186"/>
    <mergeCell ref="A187:H187"/>
    <mergeCell ref="A188:H188"/>
    <mergeCell ref="A190:H190"/>
    <mergeCell ref="A191:H191"/>
    <mergeCell ref="A193:H193"/>
    <mergeCell ref="A194:H194"/>
    <mergeCell ref="A195:H195"/>
    <mergeCell ref="A196:D196"/>
    <mergeCell ref="A198:A199"/>
    <mergeCell ref="B198:B199"/>
    <mergeCell ref="C198:C199"/>
    <mergeCell ref="D198:E198"/>
    <mergeCell ref="D199:D200"/>
    <mergeCell ref="E199:E200"/>
    <mergeCell ref="A233:H233"/>
    <mergeCell ref="A215:D215"/>
    <mergeCell ref="A216:A217"/>
    <mergeCell ref="B216:B217"/>
    <mergeCell ref="C216:C217"/>
    <mergeCell ref="D216:E216"/>
    <mergeCell ref="D217:D218"/>
    <mergeCell ref="E217:E21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view="pageBreakPreview" zoomScaleNormal="100" zoomScaleSheetLayoutView="100" workbookViewId="0">
      <selection activeCell="J6" sqref="J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94" t="s">
        <v>0</v>
      </c>
      <c r="B1" s="194"/>
      <c r="C1" s="195"/>
      <c r="D1" s="195"/>
      <c r="E1" s="194"/>
      <c r="F1" s="194"/>
      <c r="G1" s="195" t="s">
        <v>1</v>
      </c>
      <c r="H1" s="195"/>
    </row>
    <row r="2" spans="1:8" ht="25.5" customHeight="1" x14ac:dyDescent="0.35">
      <c r="A2" s="279" t="s">
        <v>536</v>
      </c>
      <c r="B2" s="279"/>
      <c r="C2" s="195"/>
      <c r="D2" s="195"/>
      <c r="E2" s="197"/>
      <c r="F2" s="197"/>
      <c r="G2" s="279" t="s">
        <v>3</v>
      </c>
      <c r="H2" s="279"/>
    </row>
    <row r="3" spans="1:8" ht="16.5" customHeight="1" x14ac:dyDescent="0.35">
      <c r="A3" s="279" t="s">
        <v>537</v>
      </c>
      <c r="B3" s="279"/>
      <c r="C3" s="195"/>
      <c r="D3" s="195"/>
      <c r="E3" s="197"/>
      <c r="F3" s="197"/>
      <c r="G3" s="281" t="s">
        <v>5</v>
      </c>
      <c r="H3" s="28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146" t="s">
        <v>14</v>
      </c>
      <c r="E9" s="146" t="s">
        <v>15</v>
      </c>
      <c r="F9" s="14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/>
      <c r="B13" s="16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144" t="s">
        <v>29</v>
      </c>
      <c r="B17" s="20"/>
      <c r="C17" s="144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38.25" customHeight="1" x14ac:dyDescent="0.3">
      <c r="A19" s="238">
        <v>2</v>
      </c>
      <c r="B19" s="34" t="s">
        <v>355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144" t="s">
        <v>40</v>
      </c>
      <c r="B24" s="20"/>
      <c r="C24" s="144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329</v>
      </c>
      <c r="C27" s="34">
        <v>150</v>
      </c>
      <c r="D27" s="35">
        <v>7.91</v>
      </c>
      <c r="E27" s="35">
        <v>6.82</v>
      </c>
      <c r="F27" s="35">
        <v>28.65</v>
      </c>
      <c r="G27" s="35">
        <v>207.7</v>
      </c>
      <c r="H27" s="34" t="s">
        <v>330</v>
      </c>
    </row>
    <row r="28" spans="1:8" s="6" customFormat="1" ht="18" x14ac:dyDescent="0.3">
      <c r="A28" s="238"/>
      <c r="B28" s="34" t="s">
        <v>331</v>
      </c>
      <c r="C28" s="34">
        <v>40</v>
      </c>
      <c r="D28" s="35">
        <v>4.8</v>
      </c>
      <c r="E28" s="35">
        <v>4</v>
      </c>
      <c r="F28" s="35">
        <v>0.3</v>
      </c>
      <c r="G28" s="35">
        <v>56.6</v>
      </c>
      <c r="H28" s="34" t="s">
        <v>332</v>
      </c>
    </row>
    <row r="29" spans="1:8" s="6" customFormat="1" ht="18" x14ac:dyDescent="0.3">
      <c r="A29" s="238">
        <v>4</v>
      </c>
      <c r="B29" s="34" t="s">
        <v>25</v>
      </c>
      <c r="C29" s="34">
        <v>60</v>
      </c>
      <c r="D29" s="35">
        <v>4.5599999999999996</v>
      </c>
      <c r="E29" s="35">
        <v>0.48</v>
      </c>
      <c r="F29" s="35">
        <v>29.52</v>
      </c>
      <c r="G29" s="35">
        <v>140.6</v>
      </c>
      <c r="H29" s="34" t="s">
        <v>26</v>
      </c>
    </row>
    <row r="30" spans="1:8" s="6" customFormat="1" ht="18" x14ac:dyDescent="0.3">
      <c r="A30" s="238"/>
      <c r="B30" s="34" t="s">
        <v>46</v>
      </c>
      <c r="C30" s="34">
        <v>200</v>
      </c>
      <c r="D30" s="35">
        <v>0.2</v>
      </c>
      <c r="E30" s="35">
        <v>0.1</v>
      </c>
      <c r="F30" s="35">
        <v>6.6</v>
      </c>
      <c r="G30" s="35">
        <v>27.9</v>
      </c>
      <c r="H30" s="34" t="s">
        <v>47</v>
      </c>
    </row>
    <row r="31" spans="1:8" s="6" customFormat="1" ht="18" x14ac:dyDescent="0.4">
      <c r="A31" s="144" t="s">
        <v>29</v>
      </c>
      <c r="B31" s="20"/>
      <c r="C31" s="144">
        <v>540</v>
      </c>
      <c r="D31" s="21">
        <f>SUM(D26:D30)</f>
        <v>18.459999999999997</v>
      </c>
      <c r="E31" s="21">
        <f>SUM(E26:E30)</f>
        <v>17.450000000000003</v>
      </c>
      <c r="F31" s="21">
        <f>SUM(F26:F30)</f>
        <v>70.849999999999994</v>
      </c>
      <c r="G31" s="21">
        <f>SUM(G26:G30)</f>
        <v>514.29999999999995</v>
      </c>
      <c r="H31" s="22"/>
    </row>
    <row r="32" spans="1:8" s="6" customFormat="1" ht="18" x14ac:dyDescent="0.3">
      <c r="A32" s="238" t="s">
        <v>30</v>
      </c>
      <c r="B32" s="16" t="s">
        <v>42</v>
      </c>
      <c r="C32" s="34">
        <v>60</v>
      </c>
      <c r="D32" s="35">
        <v>1.5</v>
      </c>
      <c r="E32" s="35">
        <v>6.1</v>
      </c>
      <c r="F32" s="35">
        <v>6.2</v>
      </c>
      <c r="G32" s="35">
        <v>85.8</v>
      </c>
      <c r="H32" s="34" t="s">
        <v>166</v>
      </c>
    </row>
    <row r="33" spans="1:11" s="6" customFormat="1" ht="24" customHeight="1" x14ac:dyDescent="0.3">
      <c r="A33" s="238">
        <v>2</v>
      </c>
      <c r="B33" s="34" t="s">
        <v>48</v>
      </c>
      <c r="C33" s="34">
        <v>200</v>
      </c>
      <c r="D33" s="35">
        <v>14</v>
      </c>
      <c r="E33" s="35">
        <v>6.1</v>
      </c>
      <c r="F33" s="35">
        <v>9.1</v>
      </c>
      <c r="G33" s="35">
        <v>147.1</v>
      </c>
      <c r="H33" s="34" t="s">
        <v>167</v>
      </c>
    </row>
    <row r="34" spans="1:11" s="6" customFormat="1" ht="24" customHeight="1" x14ac:dyDescent="0.3">
      <c r="A34" s="238"/>
      <c r="B34" s="34" t="s">
        <v>50</v>
      </c>
      <c r="C34" s="34">
        <v>90</v>
      </c>
      <c r="D34" s="35">
        <v>15.07</v>
      </c>
      <c r="E34" s="35">
        <v>14.28</v>
      </c>
      <c r="F34" s="35">
        <v>5.99</v>
      </c>
      <c r="G34" s="35">
        <v>232.9</v>
      </c>
      <c r="H34" s="27" t="s">
        <v>51</v>
      </c>
      <c r="K34" s="6" t="s">
        <v>207</v>
      </c>
    </row>
    <row r="35" spans="1:11" s="6" customFormat="1" ht="18" x14ac:dyDescent="0.3">
      <c r="A35" s="238">
        <v>3</v>
      </c>
      <c r="B35" s="34" t="s">
        <v>52</v>
      </c>
      <c r="C35" s="34">
        <v>150</v>
      </c>
      <c r="D35" s="35">
        <v>3.6</v>
      </c>
      <c r="E35" s="35">
        <v>4.8</v>
      </c>
      <c r="F35" s="35">
        <v>36.4</v>
      </c>
      <c r="G35" s="35">
        <v>203.5</v>
      </c>
      <c r="H35" s="34" t="s">
        <v>53</v>
      </c>
    </row>
    <row r="36" spans="1:11" s="6" customFormat="1" ht="18" x14ac:dyDescent="0.3">
      <c r="A36" s="238">
        <v>4</v>
      </c>
      <c r="B36" s="34" t="s">
        <v>37</v>
      </c>
      <c r="C36" s="34">
        <v>80</v>
      </c>
      <c r="D36" s="35">
        <v>5.3</v>
      </c>
      <c r="E36" s="35">
        <v>1</v>
      </c>
      <c r="F36" s="35">
        <v>31.7</v>
      </c>
      <c r="G36" s="35">
        <v>156.5</v>
      </c>
      <c r="H36" s="34" t="s">
        <v>26</v>
      </c>
    </row>
    <row r="37" spans="1:11" s="6" customFormat="1" ht="18" x14ac:dyDescent="0.3">
      <c r="A37" s="238">
        <v>5</v>
      </c>
      <c r="B37" s="34" t="s">
        <v>54</v>
      </c>
      <c r="C37" s="34">
        <v>200</v>
      </c>
      <c r="D37" s="35">
        <v>0.4</v>
      </c>
      <c r="E37" s="35">
        <v>0</v>
      </c>
      <c r="F37" s="35">
        <v>19.8</v>
      </c>
      <c r="G37" s="35">
        <v>80.8</v>
      </c>
      <c r="H37" s="34" t="s">
        <v>55</v>
      </c>
    </row>
    <row r="38" spans="1:11" s="6" customFormat="1" ht="18" x14ac:dyDescent="0.4">
      <c r="A38" s="144" t="s">
        <v>40</v>
      </c>
      <c r="B38" s="20"/>
      <c r="C38" s="144">
        <f>SUM(C32:C37)</f>
        <v>780</v>
      </c>
      <c r="D38" s="21">
        <f>SUM(D32:D37)</f>
        <v>39.869999999999997</v>
      </c>
      <c r="E38" s="21">
        <f>SUM(E32:E37)</f>
        <v>32.28</v>
      </c>
      <c r="F38" s="21">
        <f>SUM(F32:F37)</f>
        <v>109.19</v>
      </c>
      <c r="G38" s="21">
        <f>SUM(G32:G37)</f>
        <v>906.59999999999991</v>
      </c>
      <c r="H38" s="22"/>
    </row>
    <row r="39" spans="1:11" s="6" customFormat="1" ht="18" x14ac:dyDescent="0.4">
      <c r="A39" s="131" t="s">
        <v>56</v>
      </c>
      <c r="B39" s="24"/>
      <c r="C39" s="25"/>
      <c r="D39" s="26"/>
      <c r="E39" s="26"/>
      <c r="F39" s="26"/>
      <c r="G39" s="26"/>
      <c r="H39" s="25"/>
    </row>
    <row r="40" spans="1:11" s="6" customFormat="1" ht="27.75" customHeight="1" x14ac:dyDescent="0.3">
      <c r="A40" s="238" t="s">
        <v>20</v>
      </c>
      <c r="B40" s="16" t="s">
        <v>21</v>
      </c>
      <c r="C40" s="34">
        <v>180</v>
      </c>
      <c r="D40" s="35">
        <v>7.5</v>
      </c>
      <c r="E40" s="35">
        <v>9.1</v>
      </c>
      <c r="F40" s="35">
        <v>33.9</v>
      </c>
      <c r="G40" s="35">
        <v>247.4</v>
      </c>
      <c r="H40" s="34" t="s">
        <v>333</v>
      </c>
    </row>
    <row r="41" spans="1:11" s="6" customFormat="1" ht="18" x14ac:dyDescent="0.3">
      <c r="A41" s="238"/>
      <c r="B41" s="34" t="s">
        <v>58</v>
      </c>
      <c r="C41" s="34">
        <v>50</v>
      </c>
      <c r="D41" s="35">
        <v>4</v>
      </c>
      <c r="E41" s="35">
        <v>7</v>
      </c>
      <c r="F41" s="35">
        <v>28</v>
      </c>
      <c r="G41" s="35">
        <v>191</v>
      </c>
      <c r="H41" s="34" t="s">
        <v>26</v>
      </c>
    </row>
    <row r="42" spans="1:11" s="6" customFormat="1" ht="18" x14ac:dyDescent="0.3">
      <c r="A42" s="238">
        <v>2</v>
      </c>
      <c r="B42" s="34" t="s">
        <v>25</v>
      </c>
      <c r="C42" s="34">
        <v>80</v>
      </c>
      <c r="D42" s="35">
        <v>6.1</v>
      </c>
      <c r="E42" s="35">
        <v>0.6</v>
      </c>
      <c r="F42" s="35">
        <v>39.4</v>
      </c>
      <c r="G42" s="35">
        <v>187.5</v>
      </c>
      <c r="H42" s="34" t="s">
        <v>26</v>
      </c>
    </row>
    <row r="43" spans="1:11" s="6" customFormat="1" ht="18" x14ac:dyDescent="0.3">
      <c r="A43" s="238"/>
      <c r="B43" s="34" t="s">
        <v>59</v>
      </c>
      <c r="C43" s="34">
        <v>200</v>
      </c>
      <c r="D43" s="35">
        <v>0.31</v>
      </c>
      <c r="E43" s="35">
        <v>0.1</v>
      </c>
      <c r="F43" s="35">
        <v>1.63</v>
      </c>
      <c r="G43" s="35">
        <v>8.6</v>
      </c>
      <c r="H43" s="34" t="s">
        <v>60</v>
      </c>
    </row>
    <row r="44" spans="1:11" s="6" customFormat="1" ht="18.5" x14ac:dyDescent="0.45">
      <c r="A44" s="144" t="s">
        <v>29</v>
      </c>
      <c r="B44" s="134"/>
      <c r="C44" s="144">
        <f>SUM(C40:C43)</f>
        <v>510</v>
      </c>
      <c r="D44" s="21">
        <f>SUM(D40:D43)</f>
        <v>17.91</v>
      </c>
      <c r="E44" s="21">
        <f>SUM(E40:E43)</f>
        <v>16.800000000000004</v>
      </c>
      <c r="F44" s="21">
        <f>SUM(F40:F43)</f>
        <v>102.92999999999999</v>
      </c>
      <c r="G44" s="21">
        <f>SUM(G40:G43)</f>
        <v>634.5</v>
      </c>
      <c r="H44" s="22"/>
    </row>
    <row r="45" spans="1:11" s="6" customFormat="1" ht="21" customHeight="1" x14ac:dyDescent="0.3">
      <c r="A45" s="238" t="s">
        <v>30</v>
      </c>
      <c r="B45" s="16" t="s">
        <v>42</v>
      </c>
      <c r="C45" s="34">
        <v>60</v>
      </c>
      <c r="D45" s="35">
        <v>3.1</v>
      </c>
      <c r="E45" s="35">
        <v>8.1999999999999993</v>
      </c>
      <c r="F45" s="35">
        <v>6.1</v>
      </c>
      <c r="G45" s="35">
        <v>110.6</v>
      </c>
      <c r="H45" s="34" t="s">
        <v>81</v>
      </c>
    </row>
    <row r="46" spans="1:11" s="6" customFormat="1" ht="21" customHeight="1" x14ac:dyDescent="0.3">
      <c r="A46" s="238">
        <v>2</v>
      </c>
      <c r="B46" s="34" t="s">
        <v>175</v>
      </c>
      <c r="C46" s="34">
        <v>200</v>
      </c>
      <c r="D46" s="35">
        <v>4.2</v>
      </c>
      <c r="E46" s="35">
        <v>6</v>
      </c>
      <c r="F46" s="35">
        <v>8.16</v>
      </c>
      <c r="G46" s="35">
        <v>103.2</v>
      </c>
      <c r="H46" s="34" t="s">
        <v>62</v>
      </c>
    </row>
    <row r="47" spans="1:11" s="6" customFormat="1" ht="21" customHeight="1" x14ac:dyDescent="0.3">
      <c r="A47" s="238"/>
      <c r="B47" s="34" t="s">
        <v>251</v>
      </c>
      <c r="C47" s="34">
        <v>90</v>
      </c>
      <c r="D47" s="35">
        <v>21.2</v>
      </c>
      <c r="E47" s="35">
        <v>9.5</v>
      </c>
      <c r="F47" s="35">
        <v>12.7</v>
      </c>
      <c r="G47" s="35">
        <v>220.9</v>
      </c>
      <c r="H47" s="34" t="s">
        <v>252</v>
      </c>
    </row>
    <row r="48" spans="1:11" s="6" customFormat="1" ht="21" customHeight="1" x14ac:dyDescent="0.3">
      <c r="A48" s="238">
        <v>3</v>
      </c>
      <c r="B48" s="34" t="s">
        <v>64</v>
      </c>
      <c r="C48" s="34">
        <v>150</v>
      </c>
      <c r="D48" s="35">
        <v>3.1</v>
      </c>
      <c r="E48" s="35">
        <v>5.3</v>
      </c>
      <c r="F48" s="35">
        <v>19.8</v>
      </c>
      <c r="G48" s="35">
        <v>139.4</v>
      </c>
      <c r="H48" s="34" t="s">
        <v>65</v>
      </c>
    </row>
    <row r="49" spans="1:12" s="6" customFormat="1" ht="21" customHeight="1" x14ac:dyDescent="0.3">
      <c r="A49" s="145"/>
      <c r="B49" s="34" t="s">
        <v>37</v>
      </c>
      <c r="C49" s="34">
        <v>80</v>
      </c>
      <c r="D49" s="35">
        <v>5.3</v>
      </c>
      <c r="E49" s="35">
        <v>1</v>
      </c>
      <c r="F49" s="35">
        <v>31.7</v>
      </c>
      <c r="G49" s="35">
        <v>156.5</v>
      </c>
      <c r="H49" s="34" t="s">
        <v>26</v>
      </c>
    </row>
    <row r="50" spans="1:12" s="6" customFormat="1" ht="21" customHeight="1" x14ac:dyDescent="0.3">
      <c r="A50" s="145"/>
      <c r="B50" s="34" t="s">
        <v>66</v>
      </c>
      <c r="C50" s="34">
        <v>200</v>
      </c>
      <c r="D50" s="35">
        <v>0.6</v>
      </c>
      <c r="E50" s="35">
        <v>0.2</v>
      </c>
      <c r="F50" s="35">
        <v>15.1</v>
      </c>
      <c r="G50" s="35">
        <v>65.400000000000006</v>
      </c>
      <c r="H50" s="34" t="s">
        <v>67</v>
      </c>
    </row>
    <row r="51" spans="1:12" s="6" customFormat="1" ht="18.5" x14ac:dyDescent="0.45">
      <c r="A51" s="144" t="s">
        <v>40</v>
      </c>
      <c r="B51" s="134"/>
      <c r="C51" s="144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</row>
    <row r="52" spans="1:12" s="6" customFormat="1" ht="18" x14ac:dyDescent="0.4">
      <c r="A52" s="131" t="s">
        <v>68</v>
      </c>
      <c r="B52" s="24"/>
      <c r="C52" s="25"/>
      <c r="D52" s="26"/>
      <c r="E52" s="26"/>
      <c r="F52" s="26"/>
      <c r="G52" s="26"/>
      <c r="H52" s="25"/>
    </row>
    <row r="53" spans="1:12" s="6" customFormat="1" ht="27" customHeight="1" x14ac:dyDescent="0.3">
      <c r="A53" s="238" t="s">
        <v>20</v>
      </c>
      <c r="B53" s="16" t="s">
        <v>42</v>
      </c>
      <c r="C53" s="34">
        <v>60</v>
      </c>
      <c r="D53" s="35">
        <v>0.7</v>
      </c>
      <c r="E53" s="35">
        <v>6</v>
      </c>
      <c r="F53" s="35">
        <v>5.4</v>
      </c>
      <c r="G53" s="35">
        <v>78.900000000000006</v>
      </c>
      <c r="H53" s="34" t="s">
        <v>334</v>
      </c>
    </row>
    <row r="54" spans="1:12" s="6" customFormat="1" ht="36" x14ac:dyDescent="0.3">
      <c r="A54" s="238">
        <v>2</v>
      </c>
      <c r="B54" s="34" t="s">
        <v>508</v>
      </c>
      <c r="C54" s="34">
        <v>160</v>
      </c>
      <c r="D54" s="35">
        <v>21.9</v>
      </c>
      <c r="E54" s="35">
        <v>7.8</v>
      </c>
      <c r="F54" s="35">
        <v>41</v>
      </c>
      <c r="G54" s="35">
        <v>322.5</v>
      </c>
      <c r="H54" s="34" t="s">
        <v>336</v>
      </c>
    </row>
    <row r="55" spans="1:12" s="6" customFormat="1" ht="18" x14ac:dyDescent="0.3">
      <c r="A55" s="238"/>
      <c r="B55" s="34" t="s">
        <v>25</v>
      </c>
      <c r="C55" s="34">
        <v>80</v>
      </c>
      <c r="D55" s="35">
        <v>6.1</v>
      </c>
      <c r="E55" s="35">
        <v>0.6</v>
      </c>
      <c r="F55" s="35">
        <v>39.4</v>
      </c>
      <c r="G55" s="35">
        <v>187.5</v>
      </c>
      <c r="H55" s="34" t="s">
        <v>26</v>
      </c>
    </row>
    <row r="56" spans="1:12" s="6" customFormat="1" ht="18" x14ac:dyDescent="0.3">
      <c r="A56" s="238">
        <v>4</v>
      </c>
      <c r="B56" s="34" t="s">
        <v>27</v>
      </c>
      <c r="C56" s="34">
        <v>200</v>
      </c>
      <c r="D56" s="35">
        <v>0.2</v>
      </c>
      <c r="E56" s="35">
        <v>0</v>
      </c>
      <c r="F56" s="35">
        <v>6.4</v>
      </c>
      <c r="G56" s="35">
        <v>26.8</v>
      </c>
      <c r="H56" s="34" t="s">
        <v>28</v>
      </c>
    </row>
    <row r="57" spans="1:12" s="6" customFormat="1" ht="18.5" x14ac:dyDescent="0.45">
      <c r="A57" s="144" t="s">
        <v>29</v>
      </c>
      <c r="B57" s="134"/>
      <c r="C57" s="144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</row>
    <row r="58" spans="1:12" s="6" customFormat="1" ht="18" x14ac:dyDescent="0.3">
      <c r="A58" s="238" t="s">
        <v>30</v>
      </c>
      <c r="B58" s="16" t="s">
        <v>42</v>
      </c>
      <c r="C58" s="34">
        <v>60</v>
      </c>
      <c r="D58" s="35">
        <v>0.9</v>
      </c>
      <c r="E58" s="35">
        <v>5.3</v>
      </c>
      <c r="F58" s="35">
        <v>5.8</v>
      </c>
      <c r="G58" s="35">
        <v>74.7</v>
      </c>
      <c r="H58" s="34" t="s">
        <v>178</v>
      </c>
    </row>
    <row r="59" spans="1:12" s="6" customFormat="1" ht="18" x14ac:dyDescent="0.3">
      <c r="A59" s="238">
        <v>2</v>
      </c>
      <c r="B59" s="34" t="s">
        <v>356</v>
      </c>
      <c r="C59" s="34">
        <v>200</v>
      </c>
      <c r="D59" s="35">
        <v>5.7</v>
      </c>
      <c r="E59" s="35">
        <v>7.1</v>
      </c>
      <c r="F59" s="35">
        <v>8.1999999999999993</v>
      </c>
      <c r="G59" s="35">
        <v>119.4</v>
      </c>
      <c r="H59" s="27" t="s">
        <v>73</v>
      </c>
    </row>
    <row r="60" spans="1:12" s="6" customFormat="1" ht="18" x14ac:dyDescent="0.3">
      <c r="A60" s="238"/>
      <c r="B60" s="34" t="s">
        <v>201</v>
      </c>
      <c r="C60" s="34">
        <v>90</v>
      </c>
      <c r="D60" s="35">
        <v>15.07</v>
      </c>
      <c r="E60" s="35">
        <v>14.28</v>
      </c>
      <c r="F60" s="35">
        <v>5.99</v>
      </c>
      <c r="G60" s="35">
        <v>232.9</v>
      </c>
      <c r="H60" s="34" t="s">
        <v>202</v>
      </c>
    </row>
    <row r="61" spans="1:12" s="6" customFormat="1" ht="18" x14ac:dyDescent="0.3">
      <c r="A61" s="238"/>
      <c r="B61" s="34" t="s">
        <v>76</v>
      </c>
      <c r="C61" s="34">
        <v>150</v>
      </c>
      <c r="D61" s="35">
        <v>5.3</v>
      </c>
      <c r="E61" s="35">
        <v>4.9000000000000004</v>
      </c>
      <c r="F61" s="35">
        <v>32.799999999999997</v>
      </c>
      <c r="G61" s="35">
        <v>196.8</v>
      </c>
      <c r="H61" s="34" t="s">
        <v>77</v>
      </c>
    </row>
    <row r="62" spans="1:12" s="6" customFormat="1" ht="18" x14ac:dyDescent="0.3">
      <c r="A62" s="238">
        <v>4</v>
      </c>
      <c r="B62" s="34" t="s">
        <v>37</v>
      </c>
      <c r="C62" s="34">
        <v>50</v>
      </c>
      <c r="D62" s="35">
        <v>3.3</v>
      </c>
      <c r="E62" s="35">
        <v>0.6</v>
      </c>
      <c r="F62" s="35">
        <v>19.8</v>
      </c>
      <c r="G62" s="35">
        <v>97.8</v>
      </c>
      <c r="H62" s="34" t="s">
        <v>26</v>
      </c>
      <c r="L62" s="6" t="s">
        <v>7</v>
      </c>
    </row>
    <row r="63" spans="1:12" s="6" customFormat="1" ht="18" x14ac:dyDescent="0.3">
      <c r="A63" s="145"/>
      <c r="B63" s="34" t="s">
        <v>78</v>
      </c>
      <c r="C63" s="34">
        <v>200</v>
      </c>
      <c r="D63" s="35">
        <v>1</v>
      </c>
      <c r="E63" s="35">
        <v>0.1</v>
      </c>
      <c r="F63" s="35">
        <v>15.6</v>
      </c>
      <c r="G63" s="35">
        <v>66.900000000000006</v>
      </c>
      <c r="H63" s="34" t="s">
        <v>79</v>
      </c>
    </row>
    <row r="64" spans="1:12" s="6" customFormat="1" ht="18.5" x14ac:dyDescent="0.45">
      <c r="A64" s="144" t="s">
        <v>40</v>
      </c>
      <c r="B64" s="134"/>
      <c r="C64" s="144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1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509</v>
      </c>
      <c r="C66" s="34">
        <v>200</v>
      </c>
      <c r="D66" s="35">
        <v>2.35</v>
      </c>
      <c r="E66" s="35">
        <v>5.37</v>
      </c>
      <c r="F66" s="35">
        <v>33.97</v>
      </c>
      <c r="G66" s="35">
        <v>193.33</v>
      </c>
      <c r="H66" s="34" t="s">
        <v>510</v>
      </c>
    </row>
    <row r="67" spans="1:8" s="6" customFormat="1" ht="18" x14ac:dyDescent="0.3">
      <c r="A67" s="238"/>
      <c r="B67" s="34" t="s">
        <v>90</v>
      </c>
      <c r="C67" s="34">
        <v>20</v>
      </c>
      <c r="D67" s="35">
        <v>0.2</v>
      </c>
      <c r="E67" s="35">
        <v>14.5</v>
      </c>
      <c r="F67" s="35">
        <v>0.3</v>
      </c>
      <c r="G67" s="35">
        <v>132.19999999999999</v>
      </c>
      <c r="H67" s="34" t="s">
        <v>91</v>
      </c>
    </row>
    <row r="68" spans="1:8" s="6" customFormat="1" ht="18" x14ac:dyDescent="0.3">
      <c r="A68" s="238"/>
      <c r="B68" s="34" t="s">
        <v>25</v>
      </c>
      <c r="C68" s="34">
        <v>80</v>
      </c>
      <c r="D68" s="35">
        <v>6.1</v>
      </c>
      <c r="E68" s="35">
        <v>0.6</v>
      </c>
      <c r="F68" s="35">
        <v>39.4</v>
      </c>
      <c r="G68" s="35">
        <v>187.5</v>
      </c>
      <c r="H68" s="34" t="s">
        <v>26</v>
      </c>
    </row>
    <row r="69" spans="1:8" s="6" customFormat="1" ht="18" x14ac:dyDescent="0.3">
      <c r="A69" s="238">
        <v>4</v>
      </c>
      <c r="B69" s="34" t="s">
        <v>46</v>
      </c>
      <c r="C69" s="34">
        <v>200</v>
      </c>
      <c r="D69" s="35">
        <v>0.2</v>
      </c>
      <c r="E69" s="35">
        <v>0.1</v>
      </c>
      <c r="F69" s="35">
        <v>6.6</v>
      </c>
      <c r="G69" s="35">
        <v>27.9</v>
      </c>
      <c r="H69" s="34" t="s">
        <v>47</v>
      </c>
    </row>
    <row r="70" spans="1:8" s="6" customFormat="1" ht="17.5" x14ac:dyDescent="0.3">
      <c r="A70" s="144" t="s">
        <v>29</v>
      </c>
      <c r="B70" s="144"/>
      <c r="C70" s="144">
        <f>SUM(C66:C69)</f>
        <v>500</v>
      </c>
      <c r="D70" s="21">
        <f>SUM(D66:D69)</f>
        <v>8.85</v>
      </c>
      <c r="E70" s="21">
        <f>SUM(E66:E69)</f>
        <v>20.570000000000004</v>
      </c>
      <c r="F70" s="21">
        <f>SUM(F66:F69)</f>
        <v>80.269999999999982</v>
      </c>
      <c r="G70" s="21">
        <f>SUM(G66:G69)</f>
        <v>540.92999999999995</v>
      </c>
      <c r="H70" s="22"/>
    </row>
    <row r="71" spans="1:8" s="6" customFormat="1" ht="18" x14ac:dyDescent="0.3">
      <c r="A71" s="238" t="s">
        <v>30</v>
      </c>
      <c r="B71" s="16" t="s">
        <v>42</v>
      </c>
      <c r="C71" s="34">
        <v>60</v>
      </c>
      <c r="D71" s="35">
        <v>1.2</v>
      </c>
      <c r="E71" s="35">
        <v>0.2</v>
      </c>
      <c r="F71" s="35">
        <v>6.1</v>
      </c>
      <c r="G71" s="35">
        <v>31.3</v>
      </c>
      <c r="H71" s="34" t="s">
        <v>182</v>
      </c>
    </row>
    <row r="72" spans="1:8" s="6" customFormat="1" ht="23.25" customHeight="1" x14ac:dyDescent="0.3">
      <c r="A72" s="238">
        <v>2</v>
      </c>
      <c r="B72" s="34" t="s">
        <v>183</v>
      </c>
      <c r="C72" s="34">
        <v>200</v>
      </c>
      <c r="D72" s="35">
        <v>7.55</v>
      </c>
      <c r="E72" s="35">
        <v>8.1</v>
      </c>
      <c r="F72" s="35">
        <v>13.74</v>
      </c>
      <c r="G72" s="35">
        <v>157.6</v>
      </c>
      <c r="H72" s="34" t="s">
        <v>84</v>
      </c>
    </row>
    <row r="73" spans="1:8" s="6" customFormat="1" ht="18" x14ac:dyDescent="0.3">
      <c r="A73" s="238">
        <v>3</v>
      </c>
      <c r="B73" s="34" t="s">
        <v>85</v>
      </c>
      <c r="C73" s="34">
        <v>90</v>
      </c>
      <c r="D73" s="35">
        <v>13.5</v>
      </c>
      <c r="E73" s="35">
        <v>14.5</v>
      </c>
      <c r="F73" s="35">
        <v>2.2999999999999998</v>
      </c>
      <c r="G73" s="35">
        <v>194</v>
      </c>
      <c r="H73" s="34" t="s">
        <v>86</v>
      </c>
    </row>
    <row r="74" spans="1:8" s="6" customFormat="1" ht="18" x14ac:dyDescent="0.3">
      <c r="A74" s="238"/>
      <c r="B74" s="34" t="s">
        <v>35</v>
      </c>
      <c r="C74" s="34">
        <v>150</v>
      </c>
      <c r="D74" s="35">
        <v>8.1999999999999993</v>
      </c>
      <c r="E74" s="35">
        <v>6.3</v>
      </c>
      <c r="F74" s="35">
        <v>35.9</v>
      </c>
      <c r="G74" s="35">
        <v>233.7</v>
      </c>
      <c r="H74" s="34" t="s">
        <v>36</v>
      </c>
    </row>
    <row r="75" spans="1:8" s="6" customFormat="1" ht="18" x14ac:dyDescent="0.3">
      <c r="A75" s="238">
        <v>5</v>
      </c>
      <c r="B75" s="34" t="s">
        <v>37</v>
      </c>
      <c r="C75" s="34">
        <v>80</v>
      </c>
      <c r="D75" s="35">
        <v>5.3</v>
      </c>
      <c r="E75" s="35">
        <v>1</v>
      </c>
      <c r="F75" s="35">
        <v>31.7</v>
      </c>
      <c r="G75" s="35">
        <v>156.5</v>
      </c>
      <c r="H75" s="34" t="s">
        <v>26</v>
      </c>
    </row>
    <row r="76" spans="1:8" s="6" customFormat="1" ht="18" x14ac:dyDescent="0.3">
      <c r="A76" s="145"/>
      <c r="B76" s="34" t="s">
        <v>54</v>
      </c>
      <c r="C76" s="34">
        <v>200</v>
      </c>
      <c r="D76" s="35">
        <v>0.5</v>
      </c>
      <c r="E76" s="35">
        <v>0</v>
      </c>
      <c r="F76" s="35">
        <v>19.8</v>
      </c>
      <c r="G76" s="35">
        <v>81</v>
      </c>
      <c r="H76" s="34" t="s">
        <v>87</v>
      </c>
    </row>
    <row r="77" spans="1:8" s="6" customFormat="1" ht="17.5" x14ac:dyDescent="0.3">
      <c r="A77" s="144" t="s">
        <v>40</v>
      </c>
      <c r="B77" s="144"/>
      <c r="C77" s="144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</row>
    <row r="78" spans="1:8" s="6" customFormat="1" ht="18.75" customHeight="1" x14ac:dyDescent="0.4">
      <c r="A78" s="131" t="s">
        <v>88</v>
      </c>
      <c r="B78" s="24"/>
      <c r="C78" s="25"/>
      <c r="D78" s="26"/>
      <c r="E78" s="26"/>
      <c r="F78" s="26"/>
      <c r="G78" s="26"/>
      <c r="H78" s="25"/>
    </row>
    <row r="79" spans="1:8" s="6" customFormat="1" ht="18" x14ac:dyDescent="0.3">
      <c r="A79" s="238" t="s">
        <v>20</v>
      </c>
      <c r="B79" s="16" t="s">
        <v>21</v>
      </c>
      <c r="C79" s="34">
        <v>200</v>
      </c>
      <c r="D79" s="35">
        <v>7.2</v>
      </c>
      <c r="E79" s="35">
        <v>9.3000000000000007</v>
      </c>
      <c r="F79" s="35">
        <v>34.1</v>
      </c>
      <c r="G79" s="35">
        <v>249</v>
      </c>
      <c r="H79" s="34" t="s">
        <v>338</v>
      </c>
    </row>
    <row r="80" spans="1:8" s="6" customFormat="1" ht="18" x14ac:dyDescent="0.3">
      <c r="A80" s="238">
        <v>2</v>
      </c>
      <c r="B80" s="34" t="s">
        <v>90</v>
      </c>
      <c r="C80" s="34">
        <v>20</v>
      </c>
      <c r="D80" s="35">
        <v>0.2</v>
      </c>
      <c r="E80" s="35">
        <v>14.5</v>
      </c>
      <c r="F80" s="35">
        <v>0.3</v>
      </c>
      <c r="G80" s="35">
        <v>132.19999999999999</v>
      </c>
      <c r="H80" s="34" t="s">
        <v>91</v>
      </c>
    </row>
    <row r="81" spans="1:8" s="6" customFormat="1" ht="18" x14ac:dyDescent="0.3">
      <c r="A81" s="238"/>
      <c r="B81" s="34" t="s">
        <v>25</v>
      </c>
      <c r="C81" s="34">
        <v>80</v>
      </c>
      <c r="D81" s="35">
        <v>6.1</v>
      </c>
      <c r="E81" s="35">
        <v>0.6</v>
      </c>
      <c r="F81" s="35">
        <v>39.4</v>
      </c>
      <c r="G81" s="35">
        <v>187.5</v>
      </c>
      <c r="H81" s="34" t="s">
        <v>26</v>
      </c>
    </row>
    <row r="82" spans="1:8" s="6" customFormat="1" ht="18" x14ac:dyDescent="0.3">
      <c r="A82" s="238"/>
      <c r="B82" s="34" t="s">
        <v>92</v>
      </c>
      <c r="C82" s="34">
        <v>200</v>
      </c>
      <c r="D82" s="35">
        <v>0.3</v>
      </c>
      <c r="E82" s="35">
        <v>0.6</v>
      </c>
      <c r="F82" s="35">
        <v>7</v>
      </c>
      <c r="G82" s="35">
        <v>35</v>
      </c>
      <c r="H82" s="34" t="s">
        <v>93</v>
      </c>
    </row>
    <row r="83" spans="1:8" s="6" customFormat="1" ht="17.5" x14ac:dyDescent="0.3">
      <c r="A83" s="144" t="s">
        <v>29</v>
      </c>
      <c r="B83" s="144"/>
      <c r="C83" s="144">
        <f>SUM(C79:C82)</f>
        <v>500</v>
      </c>
      <c r="D83" s="21">
        <f>SUM(D79:D82)</f>
        <v>13.8</v>
      </c>
      <c r="E83" s="21">
        <f>SUM(E79:E82)</f>
        <v>25.000000000000004</v>
      </c>
      <c r="F83" s="21">
        <f>SUM(F79:F82)</f>
        <v>80.8</v>
      </c>
      <c r="G83" s="21">
        <f>SUM(G79:G82)</f>
        <v>603.70000000000005</v>
      </c>
      <c r="H83" s="22"/>
    </row>
    <row r="84" spans="1:8" s="6" customFormat="1" ht="19.5" customHeight="1" x14ac:dyDescent="0.3">
      <c r="A84" s="238" t="s">
        <v>30</v>
      </c>
      <c r="B84" s="16" t="s">
        <v>42</v>
      </c>
      <c r="C84" s="34">
        <v>60</v>
      </c>
      <c r="D84" s="35">
        <v>3.1</v>
      </c>
      <c r="E84" s="35">
        <v>8.1999999999999993</v>
      </c>
      <c r="F84" s="35">
        <v>6.1</v>
      </c>
      <c r="G84" s="35">
        <v>110.6</v>
      </c>
      <c r="H84" s="34" t="s">
        <v>188</v>
      </c>
    </row>
    <row r="85" spans="1:8" s="6" customFormat="1" ht="36" customHeight="1" x14ac:dyDescent="0.3">
      <c r="A85" s="238">
        <v>2</v>
      </c>
      <c r="B85" s="34" t="s">
        <v>189</v>
      </c>
      <c r="C85" s="34">
        <v>200</v>
      </c>
      <c r="D85" s="35">
        <v>10.8</v>
      </c>
      <c r="E85" s="35">
        <v>10.4</v>
      </c>
      <c r="F85" s="35">
        <v>10.9</v>
      </c>
      <c r="G85" s="35">
        <v>179.9</v>
      </c>
      <c r="H85" s="34" t="s">
        <v>139</v>
      </c>
    </row>
    <row r="86" spans="1:8" s="6" customFormat="1" ht="19.5" customHeight="1" x14ac:dyDescent="0.3">
      <c r="A86" s="238">
        <v>3</v>
      </c>
      <c r="B86" s="34" t="s">
        <v>96</v>
      </c>
      <c r="C86" s="34">
        <v>250</v>
      </c>
      <c r="D86" s="35">
        <v>34</v>
      </c>
      <c r="E86" s="35">
        <v>10.1</v>
      </c>
      <c r="F86" s="35">
        <v>41.5</v>
      </c>
      <c r="G86" s="35">
        <v>393.3</v>
      </c>
      <c r="H86" s="34" t="s">
        <v>97</v>
      </c>
    </row>
    <row r="87" spans="1:8" s="6" customFormat="1" ht="18" x14ac:dyDescent="0.3">
      <c r="A87" s="238">
        <v>5</v>
      </c>
      <c r="B87" s="34" t="s">
        <v>37</v>
      </c>
      <c r="C87" s="34">
        <v>80</v>
      </c>
      <c r="D87" s="35">
        <v>5.3</v>
      </c>
      <c r="E87" s="35">
        <v>1</v>
      </c>
      <c r="F87" s="35">
        <v>31.7</v>
      </c>
      <c r="G87" s="35">
        <v>156.5</v>
      </c>
      <c r="H87" s="34" t="s">
        <v>26</v>
      </c>
    </row>
    <row r="88" spans="1:8" s="6" customFormat="1" ht="18.75" customHeight="1" x14ac:dyDescent="0.3">
      <c r="A88" s="145"/>
      <c r="B88" s="34" t="s">
        <v>98</v>
      </c>
      <c r="C88" s="34">
        <v>200</v>
      </c>
      <c r="D88" s="35">
        <v>0.2</v>
      </c>
      <c r="E88" s="35">
        <v>0.1</v>
      </c>
      <c r="F88" s="35">
        <v>7.7</v>
      </c>
      <c r="G88" s="35">
        <v>32.700000000000003</v>
      </c>
      <c r="H88" s="34" t="s">
        <v>99</v>
      </c>
    </row>
    <row r="89" spans="1:8" s="6" customFormat="1" ht="17.5" x14ac:dyDescent="0.3">
      <c r="A89" s="144" t="s">
        <v>40</v>
      </c>
      <c r="B89" s="144"/>
      <c r="C89" s="144">
        <f>SUM(C84:C88)</f>
        <v>790</v>
      </c>
      <c r="D89" s="21">
        <f>SUM(D84:D88)</f>
        <v>53.4</v>
      </c>
      <c r="E89" s="21">
        <f>SUM(E84:E88)</f>
        <v>29.800000000000004</v>
      </c>
      <c r="F89" s="21">
        <f>SUM(F84:F88)</f>
        <v>97.9</v>
      </c>
      <c r="G89" s="21">
        <f>SUM(G84:G88)</f>
        <v>873</v>
      </c>
      <c r="H89" s="22"/>
    </row>
    <row r="90" spans="1:8" s="139" customFormat="1" ht="18" x14ac:dyDescent="0.4">
      <c r="A90" s="135" t="s">
        <v>100</v>
      </c>
      <c r="B90" s="136"/>
      <c r="C90" s="137"/>
      <c r="D90" s="138"/>
      <c r="E90" s="138"/>
      <c r="F90" s="138"/>
      <c r="G90" s="138"/>
      <c r="H90" s="137"/>
    </row>
    <row r="91" spans="1:8" s="6" customFormat="1" ht="18" x14ac:dyDescent="0.4">
      <c r="A91" s="131" t="s">
        <v>19</v>
      </c>
      <c r="B91" s="145"/>
      <c r="C91" s="25"/>
      <c r="D91" s="26"/>
      <c r="E91" s="26"/>
      <c r="F91" s="26"/>
      <c r="G91" s="26"/>
      <c r="H91" s="25"/>
    </row>
    <row r="92" spans="1:8" s="6" customFormat="1" ht="31.5" customHeight="1" x14ac:dyDescent="0.3">
      <c r="A92" s="238" t="s">
        <v>20</v>
      </c>
      <c r="B92" s="16" t="s">
        <v>21</v>
      </c>
      <c r="C92" s="34">
        <v>200</v>
      </c>
      <c r="D92" s="35">
        <v>6.8</v>
      </c>
      <c r="E92" s="35">
        <v>7.4</v>
      </c>
      <c r="F92" s="35">
        <v>24.6</v>
      </c>
      <c r="G92" s="35">
        <v>192.7</v>
      </c>
      <c r="H92" s="34" t="s">
        <v>89</v>
      </c>
    </row>
    <row r="93" spans="1:8" s="6" customFormat="1" ht="22.5" customHeight="1" x14ac:dyDescent="0.3">
      <c r="A93" s="238"/>
      <c r="B93" s="34" t="s">
        <v>102</v>
      </c>
      <c r="C93" s="34">
        <v>20</v>
      </c>
      <c r="D93" s="35">
        <v>4.6399999999999997</v>
      </c>
      <c r="E93" s="35">
        <v>5.9</v>
      </c>
      <c r="F93" s="35">
        <v>0</v>
      </c>
      <c r="G93" s="35">
        <v>71.7</v>
      </c>
      <c r="H93" s="34" t="s">
        <v>103</v>
      </c>
    </row>
    <row r="94" spans="1:8" s="6" customFormat="1" ht="18" x14ac:dyDescent="0.3">
      <c r="A94" s="238">
        <v>2</v>
      </c>
      <c r="B94" s="34" t="s">
        <v>25</v>
      </c>
      <c r="C94" s="34">
        <v>80</v>
      </c>
      <c r="D94" s="35">
        <v>6.1</v>
      </c>
      <c r="E94" s="35">
        <v>0.6</v>
      </c>
      <c r="F94" s="35">
        <v>39.4</v>
      </c>
      <c r="G94" s="35">
        <v>187.5</v>
      </c>
      <c r="H94" s="34" t="s">
        <v>26</v>
      </c>
    </row>
    <row r="95" spans="1:8" s="6" customFormat="1" ht="24" customHeight="1" x14ac:dyDescent="0.3">
      <c r="A95" s="238">
        <v>3</v>
      </c>
      <c r="B95" s="34" t="s">
        <v>27</v>
      </c>
      <c r="C95" s="34">
        <v>200</v>
      </c>
      <c r="D95" s="35">
        <v>0.2</v>
      </c>
      <c r="E95" s="35">
        <v>0</v>
      </c>
      <c r="F95" s="35">
        <v>6.4</v>
      </c>
      <c r="G95" s="35">
        <v>26.8</v>
      </c>
      <c r="H95" s="34" t="s">
        <v>28</v>
      </c>
    </row>
    <row r="96" spans="1:8" s="6" customFormat="1" ht="17.5" x14ac:dyDescent="0.3">
      <c r="A96" s="144" t="s">
        <v>29</v>
      </c>
      <c r="B96" s="144"/>
      <c r="C96" s="144">
        <f>SUM(C92:C95)</f>
        <v>500</v>
      </c>
      <c r="D96" s="21">
        <f>SUM(D92:D95)</f>
        <v>17.739999999999998</v>
      </c>
      <c r="E96" s="21">
        <f>SUM(E92:E95)</f>
        <v>13.9</v>
      </c>
      <c r="F96" s="21">
        <f>SUM(F92:F95)</f>
        <v>70.400000000000006</v>
      </c>
      <c r="G96" s="21">
        <f>SUM(G92:G95)</f>
        <v>478.7</v>
      </c>
      <c r="H96" s="22"/>
    </row>
    <row r="97" spans="1:8" s="6" customFormat="1" ht="18" x14ac:dyDescent="0.3">
      <c r="A97" s="238" t="s">
        <v>30</v>
      </c>
      <c r="B97" s="16" t="s">
        <v>42</v>
      </c>
      <c r="C97" s="34">
        <v>60</v>
      </c>
      <c r="D97" s="35">
        <v>0.5</v>
      </c>
      <c r="E97" s="35">
        <v>0.1</v>
      </c>
      <c r="F97" s="35">
        <v>1.5</v>
      </c>
      <c r="G97" s="35">
        <v>8.5</v>
      </c>
      <c r="H97" s="34" t="s">
        <v>190</v>
      </c>
    </row>
    <row r="98" spans="1:8" s="6" customFormat="1" ht="21" customHeight="1" x14ac:dyDescent="0.3">
      <c r="A98" s="238"/>
      <c r="B98" s="16" t="s">
        <v>358</v>
      </c>
      <c r="C98" s="34">
        <v>200</v>
      </c>
      <c r="D98" s="35">
        <v>9.5</v>
      </c>
      <c r="E98" s="35">
        <v>6.9</v>
      </c>
      <c r="F98" s="35">
        <v>16.38</v>
      </c>
      <c r="G98" s="35">
        <v>165.1</v>
      </c>
      <c r="H98" s="34" t="s">
        <v>105</v>
      </c>
    </row>
    <row r="99" spans="1:8" s="6" customFormat="1" ht="18" x14ac:dyDescent="0.3">
      <c r="A99" s="238"/>
      <c r="B99" s="34" t="s">
        <v>192</v>
      </c>
      <c r="C99" s="34">
        <v>90</v>
      </c>
      <c r="D99" s="35">
        <v>11.4</v>
      </c>
      <c r="E99" s="35">
        <v>16.100000000000001</v>
      </c>
      <c r="F99" s="35">
        <v>10.9</v>
      </c>
      <c r="G99" s="35">
        <v>234.3</v>
      </c>
      <c r="H99" s="34" t="s">
        <v>193</v>
      </c>
    </row>
    <row r="100" spans="1:8" s="6" customFormat="1" ht="19.5" customHeight="1" x14ac:dyDescent="0.3">
      <c r="A100" s="238"/>
      <c r="B100" s="34" t="s">
        <v>76</v>
      </c>
      <c r="C100" s="34">
        <v>150</v>
      </c>
      <c r="D100" s="35">
        <v>5.3</v>
      </c>
      <c r="E100" s="35">
        <v>4.9000000000000004</v>
      </c>
      <c r="F100" s="35">
        <v>32.799999999999997</v>
      </c>
      <c r="G100" s="35">
        <v>196.8</v>
      </c>
      <c r="H100" s="34" t="s">
        <v>77</v>
      </c>
    </row>
    <row r="101" spans="1:8" s="6" customFormat="1" ht="18" x14ac:dyDescent="0.3">
      <c r="A101" s="238"/>
      <c r="B101" s="34" t="s">
        <v>37</v>
      </c>
      <c r="C101" s="34">
        <v>50</v>
      </c>
      <c r="D101" s="35">
        <v>3.3</v>
      </c>
      <c r="E101" s="35">
        <v>0.6</v>
      </c>
      <c r="F101" s="35">
        <v>19.8</v>
      </c>
      <c r="G101" s="35">
        <v>97.8</v>
      </c>
      <c r="H101" s="34" t="s">
        <v>26</v>
      </c>
    </row>
    <row r="102" spans="1:8" s="6" customFormat="1" ht="18" x14ac:dyDescent="0.3">
      <c r="A102" s="238">
        <v>3</v>
      </c>
      <c r="B102" s="34" t="s">
        <v>54</v>
      </c>
      <c r="C102" s="34">
        <v>200</v>
      </c>
      <c r="D102" s="35">
        <v>0.5</v>
      </c>
      <c r="E102" s="35">
        <v>0</v>
      </c>
      <c r="F102" s="35">
        <v>19.8</v>
      </c>
      <c r="G102" s="35">
        <v>81</v>
      </c>
      <c r="H102" s="34" t="s">
        <v>87</v>
      </c>
    </row>
    <row r="103" spans="1:8" s="6" customFormat="1" ht="17.5" x14ac:dyDescent="0.3">
      <c r="A103" s="144" t="s">
        <v>40</v>
      </c>
      <c r="B103" s="144"/>
      <c r="C103" s="144">
        <f>SUM(C97:C102)</f>
        <v>750</v>
      </c>
      <c r="D103" s="21">
        <f>SUM(D97:D102)</f>
        <v>30.5</v>
      </c>
      <c r="E103" s="21">
        <f>SUM(E97:E102)</f>
        <v>28.6</v>
      </c>
      <c r="F103" s="21">
        <f>SUM(F97:F102)</f>
        <v>101.17999999999999</v>
      </c>
      <c r="G103" s="21">
        <f>SUM(G97:G102)</f>
        <v>783.5</v>
      </c>
      <c r="H103" s="22"/>
    </row>
    <row r="104" spans="1:8" s="6" customFormat="1" ht="18" x14ac:dyDescent="0.4">
      <c r="A104" s="131" t="s">
        <v>41</v>
      </c>
      <c r="B104" s="24"/>
      <c r="C104" s="25"/>
      <c r="D104" s="26"/>
      <c r="E104" s="26"/>
      <c r="F104" s="26"/>
      <c r="G104" s="26"/>
      <c r="H104" s="25"/>
    </row>
    <row r="105" spans="1:8" s="6" customFormat="1" ht="18" x14ac:dyDescent="0.3">
      <c r="A105" s="238" t="s">
        <v>20</v>
      </c>
      <c r="B105" s="16" t="s">
        <v>42</v>
      </c>
      <c r="C105" s="34">
        <v>60</v>
      </c>
      <c r="D105" s="35">
        <v>3.07</v>
      </c>
      <c r="E105" s="35">
        <v>8.18</v>
      </c>
      <c r="F105" s="35">
        <v>5.53</v>
      </c>
      <c r="G105" s="35">
        <v>108</v>
      </c>
      <c r="H105" s="34" t="s">
        <v>108</v>
      </c>
    </row>
    <row r="106" spans="1:8" s="6" customFormat="1" ht="18" x14ac:dyDescent="0.3">
      <c r="A106" s="238"/>
      <c r="B106" s="34" t="s">
        <v>295</v>
      </c>
      <c r="C106" s="34">
        <v>160</v>
      </c>
      <c r="D106" s="35">
        <v>13.52</v>
      </c>
      <c r="E106" s="35">
        <v>19.170000000000002</v>
      </c>
      <c r="F106" s="35">
        <v>3.47</v>
      </c>
      <c r="G106" s="35">
        <v>240.6</v>
      </c>
      <c r="H106" s="34" t="s">
        <v>339</v>
      </c>
    </row>
    <row r="107" spans="1:8" s="6" customFormat="1" ht="18" x14ac:dyDescent="0.3">
      <c r="A107" s="238">
        <v>2</v>
      </c>
      <c r="B107" s="34" t="s">
        <v>25</v>
      </c>
      <c r="C107" s="34">
        <v>80</v>
      </c>
      <c r="D107" s="35">
        <v>6.1</v>
      </c>
      <c r="E107" s="35">
        <v>0.6</v>
      </c>
      <c r="F107" s="35">
        <v>39.4</v>
      </c>
      <c r="G107" s="35">
        <v>187.5</v>
      </c>
      <c r="H107" s="34" t="s">
        <v>26</v>
      </c>
    </row>
    <row r="108" spans="1:8" s="6" customFormat="1" ht="18" x14ac:dyDescent="0.3">
      <c r="A108" s="238"/>
      <c r="B108" s="34" t="s">
        <v>46</v>
      </c>
      <c r="C108" s="34">
        <v>200</v>
      </c>
      <c r="D108" s="35">
        <v>0.2</v>
      </c>
      <c r="E108" s="35">
        <v>0.1</v>
      </c>
      <c r="F108" s="35">
        <v>6.6</v>
      </c>
      <c r="G108" s="35">
        <v>27.9</v>
      </c>
      <c r="H108" s="34" t="s">
        <v>47</v>
      </c>
    </row>
    <row r="109" spans="1:8" s="6" customFormat="1" ht="17.5" x14ac:dyDescent="0.3">
      <c r="A109" s="144" t="s">
        <v>29</v>
      </c>
      <c r="B109" s="144"/>
      <c r="C109" s="144">
        <f>SUM(C105:C108)</f>
        <v>500</v>
      </c>
      <c r="D109" s="21">
        <f>SUM(D105:D108)</f>
        <v>22.889999999999997</v>
      </c>
      <c r="E109" s="21">
        <f>SUM(E105:E108)</f>
        <v>28.050000000000004</v>
      </c>
      <c r="F109" s="21">
        <f>SUM(F105:F108)</f>
        <v>55</v>
      </c>
      <c r="G109" s="21">
        <f>SUM(G105:G108)</f>
        <v>564</v>
      </c>
      <c r="H109" s="22"/>
    </row>
    <row r="110" spans="1:8" s="6" customFormat="1" ht="18" x14ac:dyDescent="0.3">
      <c r="A110" s="238" t="s">
        <v>30</v>
      </c>
      <c r="B110" s="16" t="s">
        <v>42</v>
      </c>
      <c r="C110" s="34">
        <v>60</v>
      </c>
      <c r="D110" s="35">
        <v>1.5</v>
      </c>
      <c r="E110" s="35">
        <v>6.1</v>
      </c>
      <c r="F110" s="35">
        <v>6.2</v>
      </c>
      <c r="G110" s="35">
        <v>85.8</v>
      </c>
      <c r="H110" s="34" t="s">
        <v>196</v>
      </c>
    </row>
    <row r="111" spans="1:8" s="6" customFormat="1" ht="36" x14ac:dyDescent="0.3">
      <c r="A111" s="238">
        <v>2</v>
      </c>
      <c r="B111" s="34" t="s">
        <v>361</v>
      </c>
      <c r="C111" s="34">
        <v>250</v>
      </c>
      <c r="D111" s="35">
        <v>11.3</v>
      </c>
      <c r="E111" s="35">
        <v>3.82</v>
      </c>
      <c r="F111" s="35">
        <v>23.29</v>
      </c>
      <c r="G111" s="35">
        <v>172.7</v>
      </c>
      <c r="H111" s="34" t="s">
        <v>112</v>
      </c>
    </row>
    <row r="112" spans="1:8" s="6" customFormat="1" ht="26.25" customHeight="1" x14ac:dyDescent="0.3">
      <c r="A112" s="238">
        <v>3</v>
      </c>
      <c r="B112" s="34" t="s">
        <v>113</v>
      </c>
      <c r="C112" s="34">
        <v>250</v>
      </c>
      <c r="D112" s="35">
        <v>31.01</v>
      </c>
      <c r="E112" s="35">
        <v>7.78</v>
      </c>
      <c r="F112" s="35">
        <v>21.98</v>
      </c>
      <c r="G112" s="35">
        <v>292.10000000000002</v>
      </c>
      <c r="H112" s="34" t="s">
        <v>114</v>
      </c>
    </row>
    <row r="113" spans="1:8" s="6" customFormat="1" ht="18" x14ac:dyDescent="0.3">
      <c r="A113" s="238">
        <v>4</v>
      </c>
      <c r="B113" s="34" t="s">
        <v>37</v>
      </c>
      <c r="C113" s="34">
        <v>80</v>
      </c>
      <c r="D113" s="35">
        <v>5.3</v>
      </c>
      <c r="E113" s="35">
        <v>1</v>
      </c>
      <c r="F113" s="35">
        <v>31.7</v>
      </c>
      <c r="G113" s="35">
        <v>156.5</v>
      </c>
      <c r="H113" s="34" t="s">
        <v>26</v>
      </c>
    </row>
    <row r="114" spans="1:8" s="6" customFormat="1" ht="18" x14ac:dyDescent="0.3">
      <c r="A114" s="238">
        <v>5</v>
      </c>
      <c r="B114" s="34" t="s">
        <v>115</v>
      </c>
      <c r="C114" s="34">
        <v>200</v>
      </c>
      <c r="D114" s="35">
        <v>0.31</v>
      </c>
      <c r="E114" s="35">
        <v>0.1</v>
      </c>
      <c r="F114" s="35">
        <v>1.63</v>
      </c>
      <c r="G114" s="35">
        <v>28.6</v>
      </c>
      <c r="H114" s="34" t="s">
        <v>116</v>
      </c>
    </row>
    <row r="115" spans="1:8" s="6" customFormat="1" ht="17.5" x14ac:dyDescent="0.3">
      <c r="A115" s="144" t="s">
        <v>40</v>
      </c>
      <c r="B115" s="144"/>
      <c r="C115" s="144">
        <f>SUM(C110:C114)</f>
        <v>840</v>
      </c>
      <c r="D115" s="21">
        <f>SUM(D110:D114)</f>
        <v>49.42</v>
      </c>
      <c r="E115" s="21">
        <f>SUM(E110:E114)</f>
        <v>18.8</v>
      </c>
      <c r="F115" s="21">
        <f>SUM(F110:F114)</f>
        <v>84.8</v>
      </c>
      <c r="G115" s="21">
        <f>SUM(G110:G114)</f>
        <v>735.7</v>
      </c>
      <c r="H115" s="22"/>
    </row>
    <row r="116" spans="1:8" s="6" customFormat="1" ht="18" x14ac:dyDescent="0.4">
      <c r="A116" s="131" t="s">
        <v>56</v>
      </c>
      <c r="B116" s="24"/>
      <c r="C116" s="25"/>
      <c r="D116" s="26"/>
      <c r="E116" s="26"/>
      <c r="F116" s="26"/>
      <c r="G116" s="26"/>
      <c r="H116" s="25"/>
    </row>
    <row r="117" spans="1:8" s="6" customFormat="1" ht="23.25" customHeight="1" x14ac:dyDescent="0.3">
      <c r="A117" s="238" t="s">
        <v>20</v>
      </c>
      <c r="B117" s="16" t="s">
        <v>21</v>
      </c>
      <c r="C117" s="34">
        <v>200</v>
      </c>
      <c r="D117" s="35">
        <v>8.1</v>
      </c>
      <c r="E117" s="35">
        <v>9.1999999999999993</v>
      </c>
      <c r="F117" s="35">
        <v>38.6</v>
      </c>
      <c r="G117" s="35">
        <v>270.3</v>
      </c>
      <c r="H117" s="34" t="s">
        <v>117</v>
      </c>
    </row>
    <row r="118" spans="1:8" s="6" customFormat="1" ht="28.5" customHeight="1" x14ac:dyDescent="0.3">
      <c r="A118" s="238"/>
      <c r="B118" s="34" t="s">
        <v>174</v>
      </c>
      <c r="C118" s="34">
        <v>20</v>
      </c>
      <c r="D118" s="35">
        <v>0.1</v>
      </c>
      <c r="E118" s="35">
        <v>0</v>
      </c>
      <c r="F118" s="35">
        <v>13</v>
      </c>
      <c r="G118" s="35">
        <v>52.3</v>
      </c>
      <c r="H118" s="34" t="s">
        <v>26</v>
      </c>
    </row>
    <row r="119" spans="1:8" s="6" customFormat="1" ht="18" x14ac:dyDescent="0.3">
      <c r="A119" s="238">
        <v>2</v>
      </c>
      <c r="B119" s="34" t="s">
        <v>25</v>
      </c>
      <c r="C119" s="34">
        <v>80</v>
      </c>
      <c r="D119" s="35">
        <v>6.1</v>
      </c>
      <c r="E119" s="35">
        <v>0.6</v>
      </c>
      <c r="F119" s="35">
        <v>39.4</v>
      </c>
      <c r="G119" s="35">
        <v>187.5</v>
      </c>
      <c r="H119" s="34" t="s">
        <v>26</v>
      </c>
    </row>
    <row r="120" spans="1:8" s="6" customFormat="1" ht="18" x14ac:dyDescent="0.3">
      <c r="A120" s="238">
        <v>3</v>
      </c>
      <c r="B120" s="34" t="s">
        <v>59</v>
      </c>
      <c r="C120" s="34">
        <v>200</v>
      </c>
      <c r="D120" s="35">
        <v>0.31</v>
      </c>
      <c r="E120" s="35">
        <v>0.1</v>
      </c>
      <c r="F120" s="35">
        <v>1.63</v>
      </c>
      <c r="G120" s="35">
        <v>8.6</v>
      </c>
      <c r="H120" s="34" t="s">
        <v>60</v>
      </c>
    </row>
    <row r="121" spans="1:8" s="6" customFormat="1" ht="18.5" x14ac:dyDescent="0.45">
      <c r="A121" s="144" t="s">
        <v>29</v>
      </c>
      <c r="B121" s="134"/>
      <c r="C121" s="144">
        <f>SUM(C117:C120)</f>
        <v>500</v>
      </c>
      <c r="D121" s="21">
        <f>SUM(D117:D120)</f>
        <v>14.61</v>
      </c>
      <c r="E121" s="21">
        <f>SUM(E117:E120)</f>
        <v>9.8999999999999986</v>
      </c>
      <c r="F121" s="21">
        <f>SUM(F117:F120)</f>
        <v>92.63</v>
      </c>
      <c r="G121" s="21">
        <f>SUM(G117:G120)</f>
        <v>518.70000000000005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34">
        <v>60</v>
      </c>
      <c r="D122" s="35">
        <v>3.1</v>
      </c>
      <c r="E122" s="35">
        <v>8.1999999999999993</v>
      </c>
      <c r="F122" s="35">
        <v>6.1</v>
      </c>
      <c r="G122" s="35">
        <v>110.6</v>
      </c>
      <c r="H122" s="34" t="s">
        <v>182</v>
      </c>
    </row>
    <row r="123" spans="1:8" s="6" customFormat="1" ht="39" customHeight="1" x14ac:dyDescent="0.3">
      <c r="A123" s="238">
        <v>2</v>
      </c>
      <c r="B123" s="34" t="s">
        <v>362</v>
      </c>
      <c r="C123" s="34">
        <v>200</v>
      </c>
      <c r="D123" s="35">
        <v>7.51</v>
      </c>
      <c r="E123" s="35">
        <v>7.96</v>
      </c>
      <c r="F123" s="35">
        <v>10.24</v>
      </c>
      <c r="G123" s="35">
        <v>142.5</v>
      </c>
      <c r="H123" s="34" t="s">
        <v>120</v>
      </c>
    </row>
    <row r="124" spans="1:8" s="6" customFormat="1" ht="18" x14ac:dyDescent="0.3">
      <c r="A124" s="238">
        <v>3</v>
      </c>
      <c r="B124" s="34" t="s">
        <v>140</v>
      </c>
      <c r="C124" s="34">
        <v>90</v>
      </c>
      <c r="D124" s="35">
        <v>12.71</v>
      </c>
      <c r="E124" s="35">
        <v>5.22</v>
      </c>
      <c r="F124" s="35">
        <v>4</v>
      </c>
      <c r="G124" s="35">
        <v>113.7</v>
      </c>
      <c r="H124" s="34" t="s">
        <v>141</v>
      </c>
    </row>
    <row r="125" spans="1:8" s="6" customFormat="1" ht="18" x14ac:dyDescent="0.3">
      <c r="A125" s="238">
        <v>4</v>
      </c>
      <c r="B125" s="34" t="s">
        <v>35</v>
      </c>
      <c r="C125" s="34">
        <v>150</v>
      </c>
      <c r="D125" s="35">
        <v>8.1999999999999993</v>
      </c>
      <c r="E125" s="35">
        <v>6.3</v>
      </c>
      <c r="F125" s="35">
        <v>35.9</v>
      </c>
      <c r="G125" s="35">
        <v>233.7</v>
      </c>
      <c r="H125" s="34" t="s">
        <v>36</v>
      </c>
    </row>
    <row r="126" spans="1:8" s="6" customFormat="1" ht="18" x14ac:dyDescent="0.3">
      <c r="A126" s="238">
        <v>5</v>
      </c>
      <c r="B126" s="34" t="s">
        <v>37</v>
      </c>
      <c r="C126" s="34">
        <v>80</v>
      </c>
      <c r="D126" s="35">
        <v>5.3</v>
      </c>
      <c r="E126" s="35">
        <v>1</v>
      </c>
      <c r="F126" s="35">
        <v>31.7</v>
      </c>
      <c r="G126" s="35">
        <v>156.5</v>
      </c>
      <c r="H126" s="34" t="s">
        <v>26</v>
      </c>
    </row>
    <row r="127" spans="1:8" s="6" customFormat="1" ht="18" x14ac:dyDescent="0.3">
      <c r="A127" s="145"/>
      <c r="B127" s="140" t="s">
        <v>121</v>
      </c>
      <c r="C127" s="140">
        <v>200</v>
      </c>
      <c r="D127" s="141">
        <v>0.1</v>
      </c>
      <c r="E127" s="141">
        <v>0</v>
      </c>
      <c r="F127" s="141">
        <v>6.8</v>
      </c>
      <c r="G127" s="141">
        <v>27.8</v>
      </c>
      <c r="H127" s="140" t="s">
        <v>122</v>
      </c>
    </row>
    <row r="128" spans="1:8" s="6" customFormat="1" ht="17.5" x14ac:dyDescent="0.3">
      <c r="A128" s="144" t="s">
        <v>40</v>
      </c>
      <c r="B128" s="144"/>
      <c r="C128" s="144">
        <f>SUM(C122:C127)</f>
        <v>780</v>
      </c>
      <c r="D128" s="21">
        <f>SUM(D122:D127)</f>
        <v>36.92</v>
      </c>
      <c r="E128" s="21">
        <f>SUM(E122:E127)</f>
        <v>28.68</v>
      </c>
      <c r="F128" s="21">
        <f>SUM(F122:F127)</f>
        <v>94.74</v>
      </c>
      <c r="G128" s="21">
        <f>SUM(G122:G127)</f>
        <v>784.8</v>
      </c>
      <c r="H128" s="22"/>
    </row>
    <row r="129" spans="1:8" s="6" customFormat="1" ht="18" x14ac:dyDescent="0.4">
      <c r="A129" s="131" t="s">
        <v>68</v>
      </c>
      <c r="B129" s="24"/>
      <c r="C129" s="25"/>
      <c r="D129" s="26"/>
      <c r="E129" s="26"/>
      <c r="F129" s="26"/>
      <c r="G129" s="26"/>
      <c r="H129" s="25"/>
    </row>
    <row r="130" spans="1:8" s="6" customFormat="1" ht="36.75" customHeight="1" x14ac:dyDescent="0.3">
      <c r="A130" s="238" t="s">
        <v>20</v>
      </c>
      <c r="B130" s="16" t="s">
        <v>42</v>
      </c>
      <c r="C130" s="34">
        <v>60</v>
      </c>
      <c r="D130" s="35">
        <v>0.7</v>
      </c>
      <c r="E130" s="35">
        <v>6</v>
      </c>
      <c r="F130" s="35">
        <v>5.4</v>
      </c>
      <c r="G130" s="35">
        <v>78.900000000000006</v>
      </c>
      <c r="H130" s="34" t="s">
        <v>334</v>
      </c>
    </row>
    <row r="131" spans="1:8" s="6" customFormat="1" ht="18.75" customHeight="1" x14ac:dyDescent="0.3">
      <c r="A131" s="238">
        <v>2</v>
      </c>
      <c r="B131" s="34" t="s">
        <v>340</v>
      </c>
      <c r="C131" s="34">
        <v>160</v>
      </c>
      <c r="D131" s="35">
        <v>7</v>
      </c>
      <c r="E131" s="35">
        <v>2</v>
      </c>
      <c r="F131" s="35">
        <v>91.7</v>
      </c>
      <c r="G131" s="35">
        <v>412.3</v>
      </c>
      <c r="H131" s="34" t="s">
        <v>341</v>
      </c>
    </row>
    <row r="132" spans="1:8" s="6" customFormat="1" ht="18.75" customHeight="1" x14ac:dyDescent="0.3">
      <c r="A132" s="238"/>
      <c r="B132" s="34" t="s">
        <v>25</v>
      </c>
      <c r="C132" s="34">
        <v>80</v>
      </c>
      <c r="D132" s="35">
        <v>6.1</v>
      </c>
      <c r="E132" s="35">
        <v>0.6</v>
      </c>
      <c r="F132" s="35">
        <v>39.4</v>
      </c>
      <c r="G132" s="35">
        <v>187.5</v>
      </c>
      <c r="H132" s="34" t="s">
        <v>26</v>
      </c>
    </row>
    <row r="133" spans="1:8" s="6" customFormat="1" ht="18" x14ac:dyDescent="0.3">
      <c r="A133" s="238">
        <v>4</v>
      </c>
      <c r="B133" s="34" t="s">
        <v>127</v>
      </c>
      <c r="C133" s="34">
        <v>200</v>
      </c>
      <c r="D133" s="35">
        <v>0.2</v>
      </c>
      <c r="E133" s="35">
        <v>0</v>
      </c>
      <c r="F133" s="35">
        <v>6.4</v>
      </c>
      <c r="G133" s="35">
        <v>26.8</v>
      </c>
      <c r="H133" s="34" t="s">
        <v>28</v>
      </c>
    </row>
    <row r="134" spans="1:8" s="6" customFormat="1" ht="17.5" x14ac:dyDescent="0.3">
      <c r="A134" s="144" t="s">
        <v>29</v>
      </c>
      <c r="B134" s="144"/>
      <c r="C134" s="144">
        <f>SUM(C130:C133)</f>
        <v>500</v>
      </c>
      <c r="D134" s="21">
        <f>SUM(D130:D133)</f>
        <v>14</v>
      </c>
      <c r="E134" s="21">
        <f>SUM(E130:E133)</f>
        <v>8.6</v>
      </c>
      <c r="F134" s="21">
        <f>SUM(F130:F133)</f>
        <v>142.9</v>
      </c>
      <c r="G134" s="21">
        <f>SUM(G130:G133)</f>
        <v>705.5</v>
      </c>
      <c r="H134" s="22"/>
    </row>
    <row r="135" spans="1:8" s="6" customFormat="1" ht="18" x14ac:dyDescent="0.3">
      <c r="A135" s="238" t="s">
        <v>30</v>
      </c>
      <c r="B135" s="16" t="s">
        <v>42</v>
      </c>
      <c r="C135" s="34">
        <v>60</v>
      </c>
      <c r="D135" s="35">
        <v>0.8</v>
      </c>
      <c r="E135" s="35">
        <v>2.7</v>
      </c>
      <c r="F135" s="35">
        <v>4.5999999999999996</v>
      </c>
      <c r="G135" s="35">
        <v>45.7</v>
      </c>
      <c r="H135" s="34" t="s">
        <v>203</v>
      </c>
    </row>
    <row r="136" spans="1:8" s="6" customFormat="1" ht="24" customHeight="1" x14ac:dyDescent="0.3">
      <c r="A136" s="238">
        <v>2</v>
      </c>
      <c r="B136" s="34" t="s">
        <v>94</v>
      </c>
      <c r="C136" s="34">
        <v>200</v>
      </c>
      <c r="D136" s="35">
        <v>8.6</v>
      </c>
      <c r="E136" s="35">
        <v>6.1</v>
      </c>
      <c r="F136" s="35">
        <v>13.9</v>
      </c>
      <c r="G136" s="35">
        <v>144.9</v>
      </c>
      <c r="H136" s="34" t="s">
        <v>95</v>
      </c>
    </row>
    <row r="137" spans="1:8" s="6" customFormat="1" ht="18" x14ac:dyDescent="0.3">
      <c r="A137" s="238">
        <v>3</v>
      </c>
      <c r="B137" s="34" t="s">
        <v>128</v>
      </c>
      <c r="C137" s="34">
        <v>90</v>
      </c>
      <c r="D137" s="35">
        <v>17.09</v>
      </c>
      <c r="E137" s="35">
        <v>19.760000000000002</v>
      </c>
      <c r="F137" s="35">
        <v>4.95</v>
      </c>
      <c r="G137" s="35">
        <v>266.10000000000002</v>
      </c>
      <c r="H137" s="34" t="s">
        <v>129</v>
      </c>
    </row>
    <row r="138" spans="1:8" s="6" customFormat="1" ht="18" x14ac:dyDescent="0.3">
      <c r="A138" s="238"/>
      <c r="B138" s="34" t="s">
        <v>52</v>
      </c>
      <c r="C138" s="34">
        <v>150</v>
      </c>
      <c r="D138" s="35">
        <v>3.6</v>
      </c>
      <c r="E138" s="35">
        <v>4.8</v>
      </c>
      <c r="F138" s="35">
        <v>36.4</v>
      </c>
      <c r="G138" s="35">
        <v>203.5</v>
      </c>
      <c r="H138" s="34" t="s">
        <v>53</v>
      </c>
    </row>
    <row r="139" spans="1:8" s="6" customFormat="1" ht="18" x14ac:dyDescent="0.3">
      <c r="A139" s="238">
        <v>5</v>
      </c>
      <c r="B139" s="34" t="s">
        <v>37</v>
      </c>
      <c r="C139" s="34">
        <v>80</v>
      </c>
      <c r="D139" s="35">
        <v>5.3</v>
      </c>
      <c r="E139" s="35">
        <v>1</v>
      </c>
      <c r="F139" s="35">
        <v>31.7</v>
      </c>
      <c r="G139" s="35">
        <v>156.5</v>
      </c>
      <c r="H139" s="34" t="s">
        <v>26</v>
      </c>
    </row>
    <row r="140" spans="1:8" s="6" customFormat="1" ht="18" x14ac:dyDescent="0.3">
      <c r="A140" s="145"/>
      <c r="B140" s="34" t="s">
        <v>78</v>
      </c>
      <c r="C140" s="34">
        <v>200</v>
      </c>
      <c r="D140" s="35">
        <v>1</v>
      </c>
      <c r="E140" s="35">
        <v>0.1</v>
      </c>
      <c r="F140" s="35">
        <v>15.6</v>
      </c>
      <c r="G140" s="35">
        <v>66.900000000000006</v>
      </c>
      <c r="H140" s="34" t="s">
        <v>79</v>
      </c>
    </row>
    <row r="141" spans="1:8" s="6" customFormat="1" ht="17.5" x14ac:dyDescent="0.3">
      <c r="A141" s="144" t="s">
        <v>40</v>
      </c>
      <c r="B141" s="144"/>
      <c r="C141" s="144">
        <f>SUM(C135:C140)</f>
        <v>780</v>
      </c>
      <c r="D141" s="21">
        <f>SUM(D135:D140)</f>
        <v>36.39</v>
      </c>
      <c r="E141" s="21">
        <f>SUM(E135:E140)</f>
        <v>34.46</v>
      </c>
      <c r="F141" s="21">
        <f>SUM(F135:F140)</f>
        <v>107.14999999999999</v>
      </c>
      <c r="G141" s="21">
        <f>SUM(G135:G140)</f>
        <v>883.6</v>
      </c>
      <c r="H141" s="22"/>
    </row>
    <row r="142" spans="1:8" s="6" customFormat="1" ht="18" x14ac:dyDescent="0.4">
      <c r="A142" s="131" t="s">
        <v>80</v>
      </c>
      <c r="B142" s="24"/>
      <c r="C142" s="25"/>
      <c r="D142" s="26"/>
      <c r="E142" s="26"/>
      <c r="F142" s="26"/>
      <c r="G142" s="26"/>
      <c r="H142" s="25"/>
    </row>
    <row r="143" spans="1:8" s="6" customFormat="1" ht="27.75" customHeight="1" x14ac:dyDescent="0.3">
      <c r="A143" s="238" t="s">
        <v>20</v>
      </c>
      <c r="B143" s="16" t="s">
        <v>465</v>
      </c>
      <c r="C143" s="34">
        <v>200</v>
      </c>
      <c r="D143" s="35">
        <v>8.23</v>
      </c>
      <c r="E143" s="35">
        <v>1.45</v>
      </c>
      <c r="F143" s="35">
        <v>38.83</v>
      </c>
      <c r="G143" s="35">
        <v>270.7</v>
      </c>
      <c r="H143" s="34" t="s">
        <v>466</v>
      </c>
    </row>
    <row r="144" spans="1:8" s="6" customFormat="1" ht="27.75" customHeight="1" x14ac:dyDescent="0.3">
      <c r="A144" s="238"/>
      <c r="B144" s="34" t="s">
        <v>90</v>
      </c>
      <c r="C144" s="34">
        <v>20</v>
      </c>
      <c r="D144" s="35">
        <v>0.2</v>
      </c>
      <c r="E144" s="35">
        <v>14.5</v>
      </c>
      <c r="F144" s="35">
        <v>0.3</v>
      </c>
      <c r="G144" s="35">
        <v>132.19999999999999</v>
      </c>
      <c r="H144" s="34" t="s">
        <v>91</v>
      </c>
    </row>
    <row r="145" spans="1:13" s="6" customFormat="1" ht="20.25" customHeight="1" x14ac:dyDescent="0.3">
      <c r="A145" s="238"/>
      <c r="B145" s="34" t="s">
        <v>25</v>
      </c>
      <c r="C145" s="34">
        <v>80</v>
      </c>
      <c r="D145" s="35">
        <v>6.1</v>
      </c>
      <c r="E145" s="35">
        <v>0.6</v>
      </c>
      <c r="F145" s="35">
        <v>39.4</v>
      </c>
      <c r="G145" s="35">
        <v>187.5</v>
      </c>
      <c r="H145" s="34" t="s">
        <v>26</v>
      </c>
    </row>
    <row r="146" spans="1:13" s="6" customFormat="1" ht="18" x14ac:dyDescent="0.3">
      <c r="A146" s="238">
        <v>4</v>
      </c>
      <c r="B146" s="34" t="s">
        <v>46</v>
      </c>
      <c r="C146" s="34">
        <v>200</v>
      </c>
      <c r="D146" s="35">
        <v>0.2</v>
      </c>
      <c r="E146" s="35">
        <v>0.1</v>
      </c>
      <c r="F146" s="35">
        <v>6.6</v>
      </c>
      <c r="G146" s="35">
        <v>27.9</v>
      </c>
      <c r="H146" s="34" t="s">
        <v>47</v>
      </c>
    </row>
    <row r="147" spans="1:13" s="6" customFormat="1" ht="17.5" x14ac:dyDescent="0.3">
      <c r="A147" s="144" t="s">
        <v>29</v>
      </c>
      <c r="B147" s="144"/>
      <c r="C147" s="144">
        <f>SUM(C143:C146)</f>
        <v>500</v>
      </c>
      <c r="D147" s="21">
        <f>SUM(D143:D146)</f>
        <v>14.729999999999999</v>
      </c>
      <c r="E147" s="21">
        <f>SUM(E143:E146)</f>
        <v>16.650000000000002</v>
      </c>
      <c r="F147" s="21">
        <f>SUM(F143:F146)</f>
        <v>85.13</v>
      </c>
      <c r="G147" s="21">
        <f>SUM(G143:G146)</f>
        <v>618.29999999999995</v>
      </c>
      <c r="H147" s="22"/>
      <c r="M147" s="6" t="s">
        <v>207</v>
      </c>
    </row>
    <row r="148" spans="1:13" s="6" customFormat="1" ht="18" x14ac:dyDescent="0.3">
      <c r="A148" s="238" t="s">
        <v>30</v>
      </c>
      <c r="B148" s="16" t="s">
        <v>42</v>
      </c>
      <c r="C148" s="34">
        <v>60</v>
      </c>
      <c r="D148" s="35">
        <v>0.9</v>
      </c>
      <c r="E148" s="35">
        <v>5.3</v>
      </c>
      <c r="F148" s="35">
        <v>5.8</v>
      </c>
      <c r="G148" s="35">
        <v>74.7</v>
      </c>
      <c r="H148" s="34" t="s">
        <v>178</v>
      </c>
    </row>
    <row r="149" spans="1:13" s="6" customFormat="1" ht="18" x14ac:dyDescent="0.3">
      <c r="A149" s="238">
        <v>2</v>
      </c>
      <c r="B149" s="34" t="s">
        <v>208</v>
      </c>
      <c r="C149" s="34">
        <v>200</v>
      </c>
      <c r="D149" s="35">
        <v>9.39</v>
      </c>
      <c r="E149" s="35">
        <v>6.07</v>
      </c>
      <c r="F149" s="35">
        <v>11.76</v>
      </c>
      <c r="G149" s="35">
        <v>139.19999999999999</v>
      </c>
      <c r="H149" s="34" t="s">
        <v>133</v>
      </c>
    </row>
    <row r="150" spans="1:13" s="6" customFormat="1" ht="18" x14ac:dyDescent="0.3">
      <c r="A150" s="238"/>
      <c r="B150" s="34" t="s">
        <v>470</v>
      </c>
      <c r="C150" s="34">
        <v>200</v>
      </c>
      <c r="D150" s="35">
        <v>15.32</v>
      </c>
      <c r="E150" s="35">
        <v>14.73</v>
      </c>
      <c r="F150" s="35">
        <v>38.58</v>
      </c>
      <c r="G150" s="35">
        <v>348.3</v>
      </c>
      <c r="H150" s="34" t="s">
        <v>468</v>
      </c>
    </row>
    <row r="151" spans="1:13" s="6" customFormat="1" ht="18" x14ac:dyDescent="0.3">
      <c r="A151" s="238"/>
      <c r="B151" s="34" t="s">
        <v>37</v>
      </c>
      <c r="C151" s="34">
        <v>80</v>
      </c>
      <c r="D151" s="35">
        <v>5.3</v>
      </c>
      <c r="E151" s="35">
        <v>1</v>
      </c>
      <c r="F151" s="35">
        <v>31.7</v>
      </c>
      <c r="G151" s="35">
        <v>156.5</v>
      </c>
      <c r="H151" s="34" t="s">
        <v>26</v>
      </c>
    </row>
    <row r="152" spans="1:13" s="6" customFormat="1" ht="19.5" customHeight="1" x14ac:dyDescent="0.3">
      <c r="A152" s="238"/>
      <c r="B152" s="34" t="s">
        <v>98</v>
      </c>
      <c r="C152" s="34">
        <v>200</v>
      </c>
      <c r="D152" s="35">
        <v>0.1</v>
      </c>
      <c r="E152" s="35">
        <v>0</v>
      </c>
      <c r="F152" s="35">
        <v>7</v>
      </c>
      <c r="G152" s="35">
        <v>28.8</v>
      </c>
      <c r="H152" s="34" t="s">
        <v>136</v>
      </c>
    </row>
    <row r="153" spans="1:13" s="6" customFormat="1" ht="17.5" x14ac:dyDescent="0.3">
      <c r="A153" s="144" t="s">
        <v>40</v>
      </c>
      <c r="B153" s="144"/>
      <c r="C153" s="144">
        <f>SUM(C148:C152)</f>
        <v>740</v>
      </c>
      <c r="D153" s="21">
        <f>SUM(D148:D152)</f>
        <v>31.01</v>
      </c>
      <c r="E153" s="21">
        <f>SUM(E148:E152)</f>
        <v>27.1</v>
      </c>
      <c r="F153" s="21">
        <f>SUM(F148:F152)</f>
        <v>94.84</v>
      </c>
      <c r="G153" s="21">
        <f>SUM(G148:G152)</f>
        <v>747.5</v>
      </c>
      <c r="H153" s="22"/>
    </row>
    <row r="154" spans="1:13" s="6" customFormat="1" ht="18" x14ac:dyDescent="0.4">
      <c r="A154" s="131" t="s">
        <v>88</v>
      </c>
      <c r="B154" s="24"/>
      <c r="C154" s="25"/>
      <c r="D154" s="26"/>
      <c r="E154" s="26"/>
      <c r="F154" s="26"/>
      <c r="G154" s="26"/>
      <c r="H154" s="25"/>
    </row>
    <row r="155" spans="1:13" s="6" customFormat="1" ht="18" x14ac:dyDescent="0.3">
      <c r="A155" s="238" t="s">
        <v>20</v>
      </c>
      <c r="B155" s="16" t="s">
        <v>21</v>
      </c>
      <c r="C155" s="34">
        <v>200</v>
      </c>
      <c r="D155" s="35">
        <v>7.5</v>
      </c>
      <c r="E155" s="35">
        <v>9.31</v>
      </c>
      <c r="F155" s="35">
        <v>34.06</v>
      </c>
      <c r="G155" s="35">
        <v>249.1</v>
      </c>
      <c r="H155" s="34" t="s">
        <v>82</v>
      </c>
    </row>
    <row r="156" spans="1:13" s="6" customFormat="1" ht="18" x14ac:dyDescent="0.3">
      <c r="A156" s="238"/>
      <c r="B156" s="34" t="s">
        <v>102</v>
      </c>
      <c r="C156" s="34">
        <v>20</v>
      </c>
      <c r="D156" s="35">
        <v>4.6399999999999997</v>
      </c>
      <c r="E156" s="35">
        <v>5.9</v>
      </c>
      <c r="F156" s="35">
        <v>0</v>
      </c>
      <c r="G156" s="35">
        <v>71.7</v>
      </c>
      <c r="H156" s="34" t="s">
        <v>103</v>
      </c>
    </row>
    <row r="157" spans="1:13" s="6" customFormat="1" ht="18" x14ac:dyDescent="0.3">
      <c r="A157" s="238"/>
      <c r="B157" s="34" t="s">
        <v>25</v>
      </c>
      <c r="C157" s="34">
        <v>80</v>
      </c>
      <c r="D157" s="35">
        <v>6.1</v>
      </c>
      <c r="E157" s="35">
        <v>0.6</v>
      </c>
      <c r="F157" s="35">
        <v>39.4</v>
      </c>
      <c r="G157" s="35">
        <v>187.5</v>
      </c>
      <c r="H157" s="34" t="s">
        <v>26</v>
      </c>
    </row>
    <row r="158" spans="1:13" s="6" customFormat="1" ht="18" x14ac:dyDescent="0.3">
      <c r="A158" s="238">
        <v>4</v>
      </c>
      <c r="B158" s="34" t="s">
        <v>92</v>
      </c>
      <c r="C158" s="34">
        <v>200</v>
      </c>
      <c r="D158" s="35">
        <v>0.3</v>
      </c>
      <c r="E158" s="35">
        <v>0.6</v>
      </c>
      <c r="F158" s="35">
        <v>7</v>
      </c>
      <c r="G158" s="35">
        <v>35</v>
      </c>
      <c r="H158" s="34" t="s">
        <v>93</v>
      </c>
    </row>
    <row r="159" spans="1:13" s="6" customFormat="1" ht="17.5" x14ac:dyDescent="0.3">
      <c r="A159" s="144" t="s">
        <v>29</v>
      </c>
      <c r="B159" s="144"/>
      <c r="C159" s="144">
        <f>SUM(C155:C158)</f>
        <v>500</v>
      </c>
      <c r="D159" s="21">
        <f>SUM(D155:D158)</f>
        <v>18.540000000000003</v>
      </c>
      <c r="E159" s="21">
        <f>SUM(E155:E158)</f>
        <v>16.41</v>
      </c>
      <c r="F159" s="21">
        <f>SUM(F155:F158)</f>
        <v>80.460000000000008</v>
      </c>
      <c r="G159" s="21">
        <f>SUM(G155:G158)</f>
        <v>543.29999999999995</v>
      </c>
      <c r="H159" s="22"/>
    </row>
    <row r="160" spans="1:13" s="6" customFormat="1" ht="18" x14ac:dyDescent="0.3">
      <c r="A160" s="238" t="s">
        <v>30</v>
      </c>
      <c r="B160" s="16" t="s">
        <v>42</v>
      </c>
      <c r="C160" s="34">
        <v>60</v>
      </c>
      <c r="D160" s="35">
        <v>3.1</v>
      </c>
      <c r="E160" s="35">
        <v>8.1999999999999993</v>
      </c>
      <c r="F160" s="35">
        <v>6.1</v>
      </c>
      <c r="G160" s="35">
        <v>110.6</v>
      </c>
      <c r="H160" s="34" t="s">
        <v>210</v>
      </c>
    </row>
    <row r="161" spans="1:10" s="6" customFormat="1" ht="18" x14ac:dyDescent="0.3">
      <c r="A161" s="238">
        <v>2</v>
      </c>
      <c r="B161" s="34" t="s">
        <v>538</v>
      </c>
      <c r="C161" s="34">
        <v>200</v>
      </c>
      <c r="D161" s="35">
        <v>10.8</v>
      </c>
      <c r="E161" s="35">
        <v>10.199999999999999</v>
      </c>
      <c r="F161" s="35">
        <v>10.9</v>
      </c>
      <c r="G161" s="35">
        <v>179.9</v>
      </c>
      <c r="H161" s="34" t="s">
        <v>139</v>
      </c>
      <c r="J161" s="6" t="s">
        <v>7</v>
      </c>
    </row>
    <row r="162" spans="1:10" s="6" customFormat="1" ht="18" x14ac:dyDescent="0.3">
      <c r="A162" s="238">
        <v>3</v>
      </c>
      <c r="B162" s="34" t="s">
        <v>201</v>
      </c>
      <c r="C162" s="34">
        <v>90</v>
      </c>
      <c r="D162" s="35">
        <v>15.07</v>
      </c>
      <c r="E162" s="35">
        <v>14.28</v>
      </c>
      <c r="F162" s="35">
        <v>5.99</v>
      </c>
      <c r="G162" s="35">
        <v>232.9</v>
      </c>
      <c r="H162" s="34" t="s">
        <v>202</v>
      </c>
    </row>
    <row r="163" spans="1:10" s="6" customFormat="1" ht="18" x14ac:dyDescent="0.3">
      <c r="A163" s="238"/>
      <c r="B163" s="34" t="s">
        <v>52</v>
      </c>
      <c r="C163" s="34">
        <v>150</v>
      </c>
      <c r="D163" s="35">
        <v>3.6</v>
      </c>
      <c r="E163" s="35">
        <v>4.8</v>
      </c>
      <c r="F163" s="35">
        <v>36.4</v>
      </c>
      <c r="G163" s="35">
        <v>203.5</v>
      </c>
      <c r="H163" s="34" t="s">
        <v>53</v>
      </c>
    </row>
    <row r="164" spans="1:10" s="6" customFormat="1" ht="18" x14ac:dyDescent="0.3">
      <c r="A164" s="238"/>
      <c r="B164" s="34" t="s">
        <v>37</v>
      </c>
      <c r="C164" s="34">
        <v>80</v>
      </c>
      <c r="D164" s="35">
        <v>5.3</v>
      </c>
      <c r="E164" s="35">
        <v>1</v>
      </c>
      <c r="F164" s="35">
        <v>31.7</v>
      </c>
      <c r="G164" s="35">
        <v>156.5</v>
      </c>
      <c r="H164" s="34" t="s">
        <v>26</v>
      </c>
    </row>
    <row r="165" spans="1:10" s="6" customFormat="1" ht="18" x14ac:dyDescent="0.3">
      <c r="A165" s="238">
        <v>4</v>
      </c>
      <c r="B165" s="34" t="s">
        <v>54</v>
      </c>
      <c r="C165" s="34">
        <v>200</v>
      </c>
      <c r="D165" s="35">
        <v>0.5</v>
      </c>
      <c r="E165" s="35">
        <v>0</v>
      </c>
      <c r="F165" s="35">
        <v>19.8</v>
      </c>
      <c r="G165" s="35">
        <v>81</v>
      </c>
      <c r="H165" s="34" t="s">
        <v>87</v>
      </c>
    </row>
    <row r="166" spans="1:10" s="6" customFormat="1" ht="17.5" x14ac:dyDescent="0.3">
      <c r="A166" s="144" t="s">
        <v>40</v>
      </c>
      <c r="B166" s="144"/>
      <c r="C166" s="144">
        <f>SUM(C160:C165)</f>
        <v>780</v>
      </c>
      <c r="D166" s="21">
        <f>SUM(D160:D165)</f>
        <v>38.369999999999997</v>
      </c>
      <c r="E166" s="21">
        <f>SUM(E160:E165)</f>
        <v>38.479999999999997</v>
      </c>
      <c r="F166" s="21">
        <f>SUM(F160:F165)</f>
        <v>110.89</v>
      </c>
      <c r="G166" s="21">
        <f>SUM(G160:G165)</f>
        <v>964.4</v>
      </c>
      <c r="H166" s="22"/>
    </row>
    <row r="167" spans="1:10" s="6" customFormat="1" ht="17.5" x14ac:dyDescent="0.3">
      <c r="A167" s="240" t="s">
        <v>142</v>
      </c>
      <c r="B167" s="240"/>
      <c r="C167" s="36">
        <f>(C159+C147+C134+C121+C109+C96+C83+C70+C57+C44+C31+C17)/12</f>
        <v>504.16666666666669</v>
      </c>
      <c r="D167" s="37">
        <f>(D159+D147+D134+D121+D109+D96+D83+D70+D57+D44+D31+D17)/12</f>
        <v>17.289166666666663</v>
      </c>
      <c r="E167" s="37">
        <f>(E159+E147+E134+E121+E109+E96+E83+E70+E57+E44+E31+E17)/12</f>
        <v>16.885833333333334</v>
      </c>
      <c r="F167" s="37">
        <f>(F159+F147+F134+F121+F109+F96+F83+F70+F57+F44+F31+F17)/12</f>
        <v>86.164166666666674</v>
      </c>
      <c r="G167" s="37">
        <f>(G159+G147+G134+G121+G109+G96+G83+G70+G57+G44+G31+G17)/12</f>
        <v>571.86083333333329</v>
      </c>
      <c r="H167" s="22"/>
    </row>
    <row r="168" spans="1:10" s="6" customFormat="1" ht="17.5" x14ac:dyDescent="0.3">
      <c r="A168" s="240" t="s">
        <v>143</v>
      </c>
      <c r="B168" s="240"/>
      <c r="C168" s="36">
        <f>(C166+C153+C141+C128+C115+C103+C89+C77+C64+C51+C38+C24)/12</f>
        <v>777.5</v>
      </c>
      <c r="D168" s="37">
        <f>(D166+D153+D141+D128+D115+D103+D89+D64+D51+D38+D24)/12</f>
        <v>34.289166666666667</v>
      </c>
      <c r="E168" s="37">
        <f>(E166+E153+E141+E128+E115+E103+E89+E64+E51+E38+E24)/12</f>
        <v>27.272500000000008</v>
      </c>
      <c r="F168" s="37">
        <f>(F166+F153+F141+F128+F115+F103+F89+F64+F51+F38+F24)/12</f>
        <v>89.918333333333337</v>
      </c>
      <c r="G168" s="37">
        <f>(G166+G153+G141+G128+G115+G103+G89+G64+G51+G38+G24)/12</f>
        <v>749.66666666666663</v>
      </c>
      <c r="H168" s="22"/>
    </row>
    <row r="169" spans="1:10" s="6" customFormat="1" ht="17.5" x14ac:dyDescent="0.3">
      <c r="A169" s="240" t="s">
        <v>144</v>
      </c>
      <c r="B169" s="240"/>
      <c r="C169" s="36">
        <f>C167+C168</f>
        <v>1281.6666666666667</v>
      </c>
      <c r="D169" s="37">
        <f>D167+D168</f>
        <v>51.578333333333333</v>
      </c>
      <c r="E169" s="37">
        <f>E167+E168</f>
        <v>44.158333333333346</v>
      </c>
      <c r="F169" s="37">
        <f>F167+F168</f>
        <v>176.08250000000001</v>
      </c>
      <c r="G169" s="37">
        <f>G167+G168</f>
        <v>1321.5274999999999</v>
      </c>
      <c r="H169" s="22"/>
    </row>
    <row r="170" spans="1:10" s="6" customFormat="1" ht="17.5" x14ac:dyDescent="0.3">
      <c r="A170" s="142" t="s">
        <v>145</v>
      </c>
      <c r="B170" s="39"/>
      <c r="C170" s="40"/>
      <c r="D170" s="41"/>
      <c r="E170" s="41"/>
      <c r="F170" s="41"/>
      <c r="G170" s="41"/>
      <c r="H170" s="42"/>
    </row>
    <row r="171" spans="1:10" s="6" customFormat="1" ht="25.5" customHeight="1" x14ac:dyDescent="0.3">
      <c r="A171" s="265" t="s">
        <v>146</v>
      </c>
      <c r="B171" s="265"/>
      <c r="C171" s="265"/>
      <c r="D171" s="265"/>
      <c r="E171" s="265"/>
      <c r="F171" s="265"/>
      <c r="G171" s="265"/>
      <c r="H171" s="43"/>
    </row>
    <row r="172" spans="1:10" s="6" customFormat="1" ht="26.25" customHeight="1" x14ac:dyDescent="0.3">
      <c r="A172" s="266" t="s">
        <v>147</v>
      </c>
      <c r="B172" s="266"/>
      <c r="C172" s="266"/>
      <c r="D172" s="266"/>
      <c r="E172" s="266"/>
      <c r="F172" s="266"/>
      <c r="G172" s="266"/>
      <c r="H172" s="266"/>
    </row>
    <row r="173" spans="1:10" s="6" customFormat="1" ht="22.5" customHeight="1" x14ac:dyDescent="0.3">
      <c r="A173" s="264" t="s">
        <v>148</v>
      </c>
      <c r="B173" s="264"/>
      <c r="C173" s="264"/>
      <c r="D173" s="264"/>
      <c r="E173" s="264"/>
      <c r="F173" s="264"/>
      <c r="G173" s="264"/>
      <c r="H173" s="44"/>
    </row>
    <row r="174" spans="1:10" s="6" customFormat="1" ht="31.5" customHeight="1" x14ac:dyDescent="0.3">
      <c r="A174" s="266" t="s">
        <v>149</v>
      </c>
      <c r="B174" s="266"/>
      <c r="C174" s="266"/>
      <c r="D174" s="266"/>
      <c r="E174" s="266"/>
      <c r="F174" s="266"/>
      <c r="G174" s="266"/>
      <c r="H174" s="266"/>
    </row>
    <row r="175" spans="1:10" s="6" customFormat="1" ht="17.25" customHeight="1" x14ac:dyDescent="0.3">
      <c r="A175" s="266" t="s">
        <v>471</v>
      </c>
      <c r="B175" s="266"/>
      <c r="C175" s="266"/>
      <c r="D175" s="266"/>
      <c r="E175" s="266"/>
      <c r="F175" s="266"/>
      <c r="G175" s="266"/>
      <c r="H175" s="266"/>
    </row>
    <row r="176" spans="1:10" ht="26.25" customHeight="1" x14ac:dyDescent="0.35">
      <c r="A176" s="45" t="s">
        <v>150</v>
      </c>
    </row>
    <row r="177" spans="1:8" ht="21" customHeight="1" x14ac:dyDescent="0.35">
      <c r="A177" s="264" t="s">
        <v>151</v>
      </c>
      <c r="B177" s="264"/>
      <c r="C177" s="264"/>
      <c r="D177" s="264"/>
      <c r="E177" s="264"/>
      <c r="F177" s="264"/>
      <c r="G177" s="264"/>
      <c r="H177" s="264"/>
    </row>
    <row r="178" spans="1:8" ht="24.75" customHeight="1" x14ac:dyDescent="0.35">
      <c r="A178" s="264" t="s">
        <v>152</v>
      </c>
      <c r="B178" s="264"/>
      <c r="C178" s="264"/>
      <c r="D178" s="264"/>
      <c r="E178" s="264"/>
      <c r="F178" s="264"/>
      <c r="G178" s="264"/>
      <c r="H178" s="264"/>
    </row>
    <row r="179" spans="1:8" x14ac:dyDescent="0.35">
      <c r="A179" s="264" t="s">
        <v>153</v>
      </c>
      <c r="B179" s="264"/>
      <c r="C179" s="264"/>
      <c r="D179" s="264"/>
      <c r="E179" s="264"/>
      <c r="F179" s="264"/>
      <c r="G179" s="264"/>
      <c r="H179" s="264"/>
    </row>
    <row r="180" spans="1:8" x14ac:dyDescent="0.35">
      <c r="A180" s="264" t="s">
        <v>154</v>
      </c>
      <c r="B180" s="264"/>
      <c r="C180" s="264"/>
      <c r="D180" s="264"/>
      <c r="E180" s="264"/>
      <c r="F180" s="264"/>
      <c r="G180" s="264"/>
      <c r="H180" s="264"/>
    </row>
    <row r="181" spans="1:8" x14ac:dyDescent="0.35">
      <c r="A181" s="264" t="s">
        <v>155</v>
      </c>
      <c r="B181" s="264"/>
      <c r="C181" s="264"/>
      <c r="D181" s="264"/>
      <c r="E181" s="264"/>
      <c r="F181" s="264"/>
      <c r="G181" s="264"/>
      <c r="H181" s="264"/>
    </row>
    <row r="182" spans="1:8" x14ac:dyDescent="0.35">
      <c r="A182" s="264" t="s">
        <v>156</v>
      </c>
      <c r="B182" s="264"/>
      <c r="C182" s="264"/>
      <c r="D182" s="264"/>
      <c r="E182" s="264"/>
      <c r="F182" s="264"/>
      <c r="G182" s="264"/>
      <c r="H182" s="264"/>
    </row>
    <row r="183" spans="1:8" x14ac:dyDescent="0.35">
      <c r="A183" s="243" t="s">
        <v>212</v>
      </c>
      <c r="B183" s="243"/>
      <c r="C183" s="243"/>
      <c r="D183" s="243"/>
    </row>
    <row r="184" spans="1:8" ht="99.75" customHeight="1" x14ac:dyDescent="0.35">
      <c r="A184" s="282" t="s">
        <v>213</v>
      </c>
      <c r="B184" s="282" t="s">
        <v>214</v>
      </c>
      <c r="C184" s="282" t="s">
        <v>215</v>
      </c>
      <c r="D184" s="282" t="s">
        <v>216</v>
      </c>
      <c r="E184" s="282"/>
      <c r="F184" s="201"/>
      <c r="G184" s="186"/>
    </row>
    <row r="185" spans="1:8" ht="17" thickBot="1" x14ac:dyDescent="0.4">
      <c r="A185" s="282"/>
      <c r="B185" s="282"/>
      <c r="C185" s="282"/>
      <c r="D185" s="202" t="s">
        <v>217</v>
      </c>
      <c r="E185" s="202" t="s">
        <v>218</v>
      </c>
      <c r="F185" s="201"/>
      <c r="G185" s="186"/>
    </row>
    <row r="186" spans="1:8" ht="18" thickBot="1" x14ac:dyDescent="0.4">
      <c r="A186" s="187" t="s">
        <v>219</v>
      </c>
      <c r="B186" s="188">
        <v>504</v>
      </c>
      <c r="C186" s="188">
        <v>500</v>
      </c>
      <c r="D186" s="192">
        <v>1.02</v>
      </c>
      <c r="E186" s="192">
        <v>0.21</v>
      </c>
      <c r="F186" s="203"/>
      <c r="G186" s="190"/>
    </row>
    <row r="187" spans="1:8" ht="17.5" x14ac:dyDescent="0.35">
      <c r="A187" s="187" t="s">
        <v>220</v>
      </c>
      <c r="B187" s="188">
        <v>553</v>
      </c>
      <c r="C187" s="188" t="s">
        <v>221</v>
      </c>
      <c r="D187" s="192">
        <v>1.1200000000000001</v>
      </c>
      <c r="E187" s="192">
        <v>0.22</v>
      </c>
      <c r="F187" s="201"/>
      <c r="G187" s="186"/>
    </row>
    <row r="188" spans="1:8" ht="17.5" x14ac:dyDescent="0.35">
      <c r="A188" s="187" t="s">
        <v>222</v>
      </c>
      <c r="B188" s="188">
        <v>18.37</v>
      </c>
      <c r="C188" s="191">
        <v>15.4</v>
      </c>
      <c r="D188" s="192">
        <v>1.19</v>
      </c>
      <c r="E188" s="192">
        <v>0.24</v>
      </c>
      <c r="F188" s="201"/>
      <c r="G188" s="186"/>
    </row>
    <row r="189" spans="1:8" ht="17.5" x14ac:dyDescent="0.35">
      <c r="A189" s="187" t="s">
        <v>223</v>
      </c>
      <c r="B189" s="188">
        <v>20.32</v>
      </c>
      <c r="C189" s="191">
        <v>15.8</v>
      </c>
      <c r="D189" s="192">
        <v>1.29</v>
      </c>
      <c r="E189" s="192">
        <v>0.26</v>
      </c>
      <c r="F189" s="201"/>
      <c r="G189" s="186"/>
    </row>
    <row r="190" spans="1:8" ht="17.5" x14ac:dyDescent="0.35">
      <c r="A190" s="187" t="s">
        <v>224</v>
      </c>
      <c r="B190" s="188">
        <v>74.16</v>
      </c>
      <c r="C190" s="188">
        <v>67</v>
      </c>
      <c r="D190" s="192">
        <v>1.1100000000000001</v>
      </c>
      <c r="E190" s="192">
        <v>0.22</v>
      </c>
      <c r="F190" s="201"/>
      <c r="G190" s="186"/>
    </row>
    <row r="191" spans="1:8" ht="17.5" x14ac:dyDescent="0.35">
      <c r="A191" s="187" t="s">
        <v>225</v>
      </c>
      <c r="B191" s="188">
        <v>4.8099999999999996</v>
      </c>
      <c r="C191" s="188">
        <v>12</v>
      </c>
      <c r="D191" s="192">
        <v>0.4</v>
      </c>
      <c r="E191" s="192">
        <v>0.08</v>
      </c>
      <c r="F191" s="201"/>
      <c r="G191" s="186"/>
    </row>
    <row r="192" spans="1:8" ht="17.5" x14ac:dyDescent="0.35">
      <c r="A192" s="187" t="s">
        <v>226</v>
      </c>
      <c r="B192" s="188">
        <v>0.2</v>
      </c>
      <c r="C192" s="188" t="s">
        <v>227</v>
      </c>
      <c r="D192" s="192">
        <v>0.83</v>
      </c>
      <c r="E192" s="192">
        <v>0.17</v>
      </c>
      <c r="F192" s="201"/>
      <c r="G192" s="186"/>
    </row>
    <row r="193" spans="1:7" ht="17.5" x14ac:dyDescent="0.35">
      <c r="A193" s="187" t="s">
        <v>228</v>
      </c>
      <c r="B193" s="188">
        <v>0.28999999999999998</v>
      </c>
      <c r="C193" s="188" t="s">
        <v>229</v>
      </c>
      <c r="D193" s="192">
        <v>1.04</v>
      </c>
      <c r="E193" s="192">
        <v>0.21</v>
      </c>
      <c r="F193" s="201"/>
      <c r="G193" s="186"/>
    </row>
    <row r="194" spans="1:7" ht="17.5" x14ac:dyDescent="0.35">
      <c r="A194" s="187" t="s">
        <v>230</v>
      </c>
      <c r="B194" s="188">
        <v>328.86</v>
      </c>
      <c r="C194" s="188">
        <v>140</v>
      </c>
      <c r="D194" s="192">
        <v>2.35</v>
      </c>
      <c r="E194" s="192">
        <v>0.47</v>
      </c>
      <c r="F194" s="201"/>
      <c r="G194" s="186"/>
    </row>
    <row r="195" spans="1:7" ht="17.5" x14ac:dyDescent="0.35">
      <c r="A195" s="187" t="s">
        <v>231</v>
      </c>
      <c r="B195" s="188">
        <v>272.14</v>
      </c>
      <c r="C195" s="188">
        <v>220</v>
      </c>
      <c r="D195" s="192">
        <v>1.24</v>
      </c>
      <c r="E195" s="192">
        <v>0.25</v>
      </c>
      <c r="F195" s="201"/>
      <c r="G195" s="186"/>
    </row>
    <row r="196" spans="1:7" ht="17.5" x14ac:dyDescent="0.35">
      <c r="A196" s="204" t="s">
        <v>232</v>
      </c>
      <c r="B196" s="205">
        <v>56.29</v>
      </c>
      <c r="C196" s="205">
        <v>50</v>
      </c>
      <c r="D196" s="206">
        <v>1.1299999999999999</v>
      </c>
      <c r="E196" s="206">
        <v>0.23</v>
      </c>
      <c r="F196" s="186"/>
      <c r="G196" s="186"/>
    </row>
    <row r="197" spans="1:7" ht="17.5" x14ac:dyDescent="0.35">
      <c r="A197" s="204" t="s">
        <v>233</v>
      </c>
      <c r="B197" s="205">
        <v>3.12</v>
      </c>
      <c r="C197" s="207">
        <v>2.4</v>
      </c>
      <c r="D197" s="206">
        <v>1.3</v>
      </c>
      <c r="E197" s="206">
        <v>0.26</v>
      </c>
      <c r="F197" s="186"/>
      <c r="G197" s="186"/>
    </row>
    <row r="198" spans="1:7" ht="17.5" x14ac:dyDescent="0.35">
      <c r="A198" s="204" t="s">
        <v>234</v>
      </c>
      <c r="B198" s="205">
        <v>331.51</v>
      </c>
      <c r="C198" s="205">
        <v>220</v>
      </c>
      <c r="D198" s="206">
        <v>1.51</v>
      </c>
      <c r="E198" s="206">
        <v>0.3</v>
      </c>
      <c r="F198" s="186"/>
      <c r="G198" s="186"/>
    </row>
    <row r="199" spans="1:7" ht="17.5" x14ac:dyDescent="0.35">
      <c r="A199" s="204" t="s">
        <v>235</v>
      </c>
      <c r="B199" s="205">
        <v>46.69</v>
      </c>
      <c r="C199" s="205">
        <v>20</v>
      </c>
      <c r="D199" s="206">
        <v>2.33</v>
      </c>
      <c r="E199" s="206">
        <v>0.47</v>
      </c>
      <c r="F199" s="186"/>
      <c r="G199" s="186"/>
    </row>
    <row r="200" spans="1:7" ht="18" thickBot="1" x14ac:dyDescent="0.4">
      <c r="A200" s="204" t="s">
        <v>236</v>
      </c>
      <c r="B200" s="205">
        <v>22.82</v>
      </c>
      <c r="C200" s="205">
        <v>6</v>
      </c>
      <c r="D200" s="206">
        <v>3.8</v>
      </c>
      <c r="E200" s="206">
        <v>0.76</v>
      </c>
      <c r="F200" s="186"/>
      <c r="G200" s="186"/>
    </row>
    <row r="201" spans="1:7" ht="21.75" customHeight="1" thickBot="1" x14ac:dyDescent="0.4">
      <c r="A201" s="283" t="s">
        <v>237</v>
      </c>
      <c r="B201" s="283"/>
      <c r="C201" s="268"/>
      <c r="D201" s="283"/>
    </row>
    <row r="202" spans="1:7" ht="99.75" customHeight="1" x14ac:dyDescent="0.35">
      <c r="A202" s="282" t="s">
        <v>213</v>
      </c>
      <c r="B202" s="282" t="s">
        <v>238</v>
      </c>
      <c r="C202" s="282" t="s">
        <v>239</v>
      </c>
      <c r="D202" s="282" t="s">
        <v>216</v>
      </c>
      <c r="E202" s="282"/>
      <c r="F202" s="201"/>
      <c r="G202" s="201"/>
    </row>
    <row r="203" spans="1:7" ht="15.75" customHeight="1" thickBot="1" x14ac:dyDescent="0.4">
      <c r="A203" s="282"/>
      <c r="B203" s="282"/>
      <c r="C203" s="282"/>
      <c r="D203" s="208" t="s">
        <v>240</v>
      </c>
      <c r="E203" s="208" t="s">
        <v>218</v>
      </c>
      <c r="F203" s="201"/>
      <c r="G203" s="201"/>
    </row>
    <row r="204" spans="1:7" ht="18" thickBot="1" x14ac:dyDescent="0.4">
      <c r="A204" s="187" t="s">
        <v>219</v>
      </c>
      <c r="B204" s="191">
        <v>778</v>
      </c>
      <c r="C204" s="191">
        <v>700</v>
      </c>
      <c r="D204" s="192">
        <v>1.1100000000000001</v>
      </c>
      <c r="E204" s="192">
        <v>0.33</v>
      </c>
      <c r="F204" s="203"/>
      <c r="G204" s="209"/>
    </row>
    <row r="205" spans="1:7" ht="17.5" x14ac:dyDescent="0.35">
      <c r="A205" s="187" t="s">
        <v>220</v>
      </c>
      <c r="B205" s="191">
        <v>723.2</v>
      </c>
      <c r="C205" s="191" t="s">
        <v>241</v>
      </c>
      <c r="D205" s="192">
        <v>1.05</v>
      </c>
      <c r="E205" s="192">
        <v>0.31</v>
      </c>
      <c r="F205" s="201"/>
      <c r="G205" s="201"/>
    </row>
    <row r="206" spans="1:7" ht="17.5" x14ac:dyDescent="0.35">
      <c r="A206" s="187" t="s">
        <v>222</v>
      </c>
      <c r="B206" s="191">
        <v>35.07</v>
      </c>
      <c r="C206" s="191">
        <v>23.1</v>
      </c>
      <c r="D206" s="192">
        <v>1.52</v>
      </c>
      <c r="E206" s="192">
        <v>0.46</v>
      </c>
      <c r="F206" s="201"/>
      <c r="G206" s="201"/>
    </row>
    <row r="207" spans="1:7" ht="17.5" x14ac:dyDescent="0.35">
      <c r="A207" s="187" t="s">
        <v>223</v>
      </c>
      <c r="B207" s="191">
        <v>25.68</v>
      </c>
      <c r="C207" s="191">
        <v>23.7</v>
      </c>
      <c r="D207" s="192">
        <v>1.08</v>
      </c>
      <c r="E207" s="192">
        <v>0.33</v>
      </c>
      <c r="F207" s="201"/>
      <c r="G207" s="201"/>
    </row>
    <row r="208" spans="1:7" ht="17.5" x14ac:dyDescent="0.35">
      <c r="A208" s="187" t="s">
        <v>224</v>
      </c>
      <c r="B208" s="191">
        <v>101.92</v>
      </c>
      <c r="C208" s="191" t="s">
        <v>242</v>
      </c>
      <c r="D208" s="192">
        <v>1.01</v>
      </c>
      <c r="E208" s="192">
        <v>0.3</v>
      </c>
      <c r="F208" s="201"/>
      <c r="G208" s="201"/>
    </row>
    <row r="209" spans="1:8" ht="17.5" x14ac:dyDescent="0.35">
      <c r="A209" s="187" t="s">
        <v>225</v>
      </c>
      <c r="B209" s="191">
        <v>31.56</v>
      </c>
      <c r="C209" s="191">
        <v>18</v>
      </c>
      <c r="D209" s="192">
        <v>1.75</v>
      </c>
      <c r="E209" s="192">
        <v>0.53</v>
      </c>
      <c r="F209" s="201"/>
      <c r="G209" s="201"/>
    </row>
    <row r="210" spans="1:8" ht="17.5" x14ac:dyDescent="0.35">
      <c r="A210" s="187" t="s">
        <v>226</v>
      </c>
      <c r="B210" s="191">
        <v>0.41</v>
      </c>
      <c r="C210" s="191" t="s">
        <v>243</v>
      </c>
      <c r="D210" s="192">
        <v>1.1399999999999999</v>
      </c>
      <c r="E210" s="192">
        <v>0.34</v>
      </c>
      <c r="F210" s="201"/>
      <c r="G210" s="201"/>
    </row>
    <row r="211" spans="1:8" ht="17.5" x14ac:dyDescent="0.35">
      <c r="A211" s="187" t="s">
        <v>228</v>
      </c>
      <c r="B211" s="191">
        <v>0.41</v>
      </c>
      <c r="C211" s="191" t="s">
        <v>244</v>
      </c>
      <c r="D211" s="192">
        <v>0.98</v>
      </c>
      <c r="E211" s="192">
        <v>0.28999999999999998</v>
      </c>
      <c r="F211" s="201"/>
      <c r="G211" s="201"/>
    </row>
    <row r="212" spans="1:8" ht="17.5" x14ac:dyDescent="0.35">
      <c r="A212" s="187" t="s">
        <v>230</v>
      </c>
      <c r="B212" s="191">
        <v>596.91999999999996</v>
      </c>
      <c r="C212" s="191">
        <v>210</v>
      </c>
      <c r="D212" s="192">
        <v>2.84</v>
      </c>
      <c r="E212" s="192">
        <v>0.85</v>
      </c>
      <c r="F212" s="201"/>
      <c r="G212" s="201"/>
    </row>
    <row r="213" spans="1:8" ht="17.5" x14ac:dyDescent="0.35">
      <c r="A213" s="187" t="s">
        <v>231</v>
      </c>
      <c r="B213" s="191">
        <v>283.44</v>
      </c>
      <c r="C213" s="191">
        <v>330</v>
      </c>
      <c r="D213" s="192">
        <v>0.86</v>
      </c>
      <c r="E213" s="192">
        <v>0.26</v>
      </c>
      <c r="F213" s="201"/>
      <c r="G213" s="201"/>
    </row>
    <row r="214" spans="1:8" ht="17.5" x14ac:dyDescent="0.35">
      <c r="A214" s="187" t="s">
        <v>232</v>
      </c>
      <c r="B214" s="191">
        <v>175.22</v>
      </c>
      <c r="C214" s="191">
        <v>75</v>
      </c>
      <c r="D214" s="192">
        <v>2.34</v>
      </c>
      <c r="E214" s="192">
        <v>0.7</v>
      </c>
      <c r="F214" s="201"/>
      <c r="G214" s="201"/>
    </row>
    <row r="215" spans="1:8" ht="17.5" x14ac:dyDescent="0.35">
      <c r="A215" s="187" t="s">
        <v>233</v>
      </c>
      <c r="B215" s="191">
        <v>8.5399999999999991</v>
      </c>
      <c r="C215" s="191">
        <v>3.6</v>
      </c>
      <c r="D215" s="192">
        <v>2.37</v>
      </c>
      <c r="E215" s="192">
        <v>0.98</v>
      </c>
      <c r="F215" s="201"/>
      <c r="G215" s="201"/>
    </row>
    <row r="216" spans="1:8" ht="17.5" x14ac:dyDescent="0.35">
      <c r="A216" s="187" t="s">
        <v>234</v>
      </c>
      <c r="B216" s="191">
        <v>1235.83</v>
      </c>
      <c r="C216" s="191">
        <v>330</v>
      </c>
      <c r="D216" s="192">
        <v>3.74</v>
      </c>
      <c r="E216" s="192">
        <v>1.1200000000000001</v>
      </c>
      <c r="F216" s="201"/>
      <c r="G216" s="201"/>
    </row>
    <row r="217" spans="1:8" ht="17.5" x14ac:dyDescent="0.35">
      <c r="A217" s="187" t="s">
        <v>235</v>
      </c>
      <c r="B217" s="191">
        <v>98.18</v>
      </c>
      <c r="C217" s="191">
        <v>30</v>
      </c>
      <c r="D217" s="192">
        <v>3.27</v>
      </c>
      <c r="E217" s="192">
        <v>0.98</v>
      </c>
      <c r="F217" s="201"/>
      <c r="G217" s="201"/>
    </row>
    <row r="218" spans="1:8" ht="17.5" x14ac:dyDescent="0.35">
      <c r="A218" s="187" t="s">
        <v>236</v>
      </c>
      <c r="B218" s="191">
        <v>21.24</v>
      </c>
      <c r="C218" s="191">
        <v>9</v>
      </c>
      <c r="D218" s="192">
        <v>2.36</v>
      </c>
      <c r="E218" s="192">
        <v>0.71</v>
      </c>
      <c r="F218" s="201"/>
      <c r="G218" s="201"/>
    </row>
    <row r="219" spans="1:8" ht="80.25" customHeight="1" x14ac:dyDescent="0.6">
      <c r="A219" s="267" t="s">
        <v>245</v>
      </c>
      <c r="B219" s="267"/>
      <c r="C219" s="267"/>
      <c r="D219" s="267"/>
      <c r="E219" s="267"/>
      <c r="F219" s="267"/>
      <c r="G219" s="267"/>
      <c r="H219" s="267"/>
    </row>
  </sheetData>
  <mergeCells count="60">
    <mergeCell ref="A219:H219"/>
    <mergeCell ref="A180:H180"/>
    <mergeCell ref="A181:H181"/>
    <mergeCell ref="A182:H182"/>
    <mergeCell ref="A183:D183"/>
    <mergeCell ref="A184:A185"/>
    <mergeCell ref="B184:B185"/>
    <mergeCell ref="C184:C185"/>
    <mergeCell ref="D184:E184"/>
    <mergeCell ref="A201:D201"/>
    <mergeCell ref="A202:A203"/>
    <mergeCell ref="B202:B203"/>
    <mergeCell ref="C202:C203"/>
    <mergeCell ref="D202:E202"/>
    <mergeCell ref="A179:H179"/>
    <mergeCell ref="A160:A165"/>
    <mergeCell ref="A167:B167"/>
    <mergeCell ref="A168:B168"/>
    <mergeCell ref="A169:B169"/>
    <mergeCell ref="A171:G171"/>
    <mergeCell ref="A172:H172"/>
    <mergeCell ref="A173:G173"/>
    <mergeCell ref="A174:H174"/>
    <mergeCell ref="A175:H175"/>
    <mergeCell ref="A177:H177"/>
    <mergeCell ref="A178:H178"/>
    <mergeCell ref="A71:A75"/>
    <mergeCell ref="A155:A158"/>
    <mergeCell ref="A84:A87"/>
    <mergeCell ref="A92:A95"/>
    <mergeCell ref="A97:A102"/>
    <mergeCell ref="A105:A108"/>
    <mergeCell ref="A110:A114"/>
    <mergeCell ref="A117:A120"/>
    <mergeCell ref="A122:A126"/>
    <mergeCell ref="A130:A133"/>
    <mergeCell ref="A135:A139"/>
    <mergeCell ref="A143:A146"/>
    <mergeCell ref="A148:A152"/>
    <mergeCell ref="A79:A82"/>
    <mergeCell ref="A53:A56"/>
    <mergeCell ref="A58:A62"/>
    <mergeCell ref="A66:A69"/>
    <mergeCell ref="A2:B2"/>
    <mergeCell ref="A40:A43"/>
    <mergeCell ref="A8:A9"/>
    <mergeCell ref="B8:B9"/>
    <mergeCell ref="A12:A16"/>
    <mergeCell ref="A18:A23"/>
    <mergeCell ref="A26:A30"/>
    <mergeCell ref="A32:A37"/>
    <mergeCell ref="G2:H2"/>
    <mergeCell ref="A3:B3"/>
    <mergeCell ref="G3:H3"/>
    <mergeCell ref="A6:H6"/>
    <mergeCell ref="A45:A48"/>
    <mergeCell ref="C8:C9"/>
    <mergeCell ref="D8:F8"/>
    <mergeCell ref="H8:H9"/>
    <mergeCell ref="G8:G9"/>
  </mergeCells>
  <pageMargins left="0.7" right="0.7" top="0.75" bottom="0.75" header="0.3" footer="0.3"/>
  <pageSetup paperSize="9" scale="46" orientation="portrait" r:id="rId1"/>
  <colBreaks count="1" manualBreakCount="1">
    <brk id="8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A6" sqref="A6:H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23"/>
    </row>
    <row r="2" spans="1:12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23"/>
    </row>
    <row r="3" spans="1:12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23"/>
    </row>
    <row r="4" spans="1:12" ht="15.5" x14ac:dyDescent="0.35">
      <c r="A4" s="196"/>
      <c r="B4" s="196"/>
      <c r="C4" s="196"/>
      <c r="D4" s="212"/>
      <c r="E4" s="212"/>
      <c r="F4" s="196"/>
      <c r="G4" s="196"/>
      <c r="H4" s="196"/>
    </row>
    <row r="5" spans="1:12" ht="15.5" x14ac:dyDescent="0.35">
      <c r="A5" s="212"/>
      <c r="B5" s="212"/>
      <c r="C5" s="212"/>
      <c r="D5" s="213"/>
      <c r="E5" s="213"/>
      <c r="F5" s="213"/>
      <c r="G5" s="213"/>
      <c r="H5" s="196"/>
    </row>
    <row r="6" spans="1:12" s="6" customFormat="1" ht="39" customHeight="1" x14ac:dyDescent="0.3">
      <c r="A6" s="235" t="s">
        <v>559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12" s="6" customFormat="1" ht="44.25" customHeight="1" x14ac:dyDescent="0.3">
      <c r="A9" s="262"/>
      <c r="B9" s="262"/>
      <c r="C9" s="262"/>
      <c r="D9" s="200" t="s">
        <v>14</v>
      </c>
      <c r="E9" s="200" t="s">
        <v>15</v>
      </c>
      <c r="F9" s="200" t="s">
        <v>16</v>
      </c>
      <c r="G9" s="263" t="s">
        <v>17</v>
      </c>
      <c r="H9" s="263"/>
    </row>
    <row r="10" spans="1:12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12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12" s="6" customFormat="1" ht="18.75" customHeight="1" x14ac:dyDescent="0.3">
      <c r="A12" s="237" t="s">
        <v>20</v>
      </c>
      <c r="B12" s="16" t="s">
        <v>272</v>
      </c>
      <c r="C12" s="34">
        <v>200</v>
      </c>
      <c r="D12" s="35">
        <v>6</v>
      </c>
      <c r="E12" s="35">
        <v>6.3</v>
      </c>
      <c r="F12" s="35">
        <v>27.2</v>
      </c>
      <c r="G12" s="35">
        <v>189.3</v>
      </c>
      <c r="H12" s="34" t="s">
        <v>103</v>
      </c>
    </row>
    <row r="13" spans="1:12" s="6" customFormat="1" ht="18.75" customHeight="1" x14ac:dyDescent="0.3">
      <c r="A13" s="237">
        <v>2</v>
      </c>
      <c r="B13" s="34" t="s">
        <v>102</v>
      </c>
      <c r="C13" s="34">
        <v>20</v>
      </c>
      <c r="D13" s="35">
        <v>4.5999999999999996</v>
      </c>
      <c r="E13" s="35">
        <v>5.9</v>
      </c>
      <c r="F13" s="35">
        <v>0</v>
      </c>
      <c r="G13" s="35">
        <v>71.7</v>
      </c>
      <c r="H13" s="34" t="s">
        <v>103</v>
      </c>
    </row>
    <row r="14" spans="1:12" s="6" customFormat="1" ht="18.75" customHeight="1" x14ac:dyDescent="0.3">
      <c r="A14" s="237"/>
      <c r="B14" s="34" t="s">
        <v>368</v>
      </c>
      <c r="C14" s="34">
        <v>25</v>
      </c>
      <c r="D14" s="35">
        <v>1.9</v>
      </c>
      <c r="E14" s="35">
        <v>0.7</v>
      </c>
      <c r="F14" s="35">
        <v>12.9</v>
      </c>
      <c r="G14" s="35">
        <v>65.400000000000006</v>
      </c>
      <c r="H14" s="34" t="s">
        <v>26</v>
      </c>
      <c r="L14" s="6" t="s">
        <v>207</v>
      </c>
    </row>
    <row r="15" spans="1:12" s="6" customFormat="1" ht="18" x14ac:dyDescent="0.3">
      <c r="A15" s="237"/>
      <c r="B15" s="34" t="s">
        <v>37</v>
      </c>
      <c r="C15" s="34">
        <v>30</v>
      </c>
      <c r="D15" s="35">
        <v>2</v>
      </c>
      <c r="E15" s="35">
        <v>0.4</v>
      </c>
      <c r="F15" s="35">
        <v>11.9</v>
      </c>
      <c r="G15" s="35">
        <v>58.7</v>
      </c>
      <c r="H15" s="34" t="s">
        <v>26</v>
      </c>
    </row>
    <row r="16" spans="1:12" s="6" customFormat="1" ht="18" x14ac:dyDescent="0.3">
      <c r="A16" s="237"/>
      <c r="B16" s="34" t="s">
        <v>369</v>
      </c>
      <c r="C16" s="34">
        <v>200</v>
      </c>
      <c r="D16" s="35">
        <v>1.6</v>
      </c>
      <c r="E16" s="35">
        <v>1.1000000000000001</v>
      </c>
      <c r="F16" s="35">
        <v>8.6</v>
      </c>
      <c r="G16" s="35">
        <v>50.9</v>
      </c>
      <c r="H16" s="34" t="s">
        <v>370</v>
      </c>
    </row>
    <row r="17" spans="1:10" s="6" customFormat="1" ht="18" x14ac:dyDescent="0.3">
      <c r="A17" s="237"/>
      <c r="B17" s="34" t="s">
        <v>274</v>
      </c>
      <c r="C17" s="34">
        <v>100</v>
      </c>
      <c r="D17" s="35">
        <v>0.4</v>
      </c>
      <c r="E17" s="35">
        <v>0.4</v>
      </c>
      <c r="F17" s="35">
        <v>9.8000000000000007</v>
      </c>
      <c r="G17" s="35">
        <v>44.14</v>
      </c>
      <c r="H17" s="34" t="s">
        <v>26</v>
      </c>
    </row>
    <row r="18" spans="1:10" s="6" customFormat="1" ht="18" x14ac:dyDescent="0.4">
      <c r="A18" s="199" t="s">
        <v>29</v>
      </c>
      <c r="B18" s="20"/>
      <c r="C18" s="199">
        <f>SUM(C12:C17)</f>
        <v>575</v>
      </c>
      <c r="D18" s="21">
        <f>SUM(D12:D17)</f>
        <v>16.5</v>
      </c>
      <c r="E18" s="21">
        <f>SUM(E12:E17)</f>
        <v>14.799999999999999</v>
      </c>
      <c r="F18" s="21">
        <f>SUM(F12:F17)</f>
        <v>70.400000000000006</v>
      </c>
      <c r="G18" s="21">
        <f>SUM(G12:G17)</f>
        <v>480.13999999999993</v>
      </c>
      <c r="H18" s="22"/>
    </row>
    <row r="19" spans="1:10" s="6" customFormat="1" ht="26.25" customHeight="1" x14ac:dyDescent="0.3">
      <c r="A19" s="238" t="s">
        <v>30</v>
      </c>
      <c r="B19" s="16" t="s">
        <v>275</v>
      </c>
      <c r="C19" s="34">
        <v>60</v>
      </c>
      <c r="D19" s="35">
        <v>0.8</v>
      </c>
      <c r="E19" s="35">
        <v>2.7</v>
      </c>
      <c r="F19" s="35">
        <v>4.5999999999999996</v>
      </c>
      <c r="G19" s="35">
        <v>45.7</v>
      </c>
      <c r="H19" s="34" t="s">
        <v>276</v>
      </c>
      <c r="J19" s="6" t="s">
        <v>371</v>
      </c>
    </row>
    <row r="20" spans="1:10" s="6" customFormat="1" ht="36" customHeight="1" x14ac:dyDescent="0.3">
      <c r="A20" s="238">
        <v>2</v>
      </c>
      <c r="B20" s="34" t="s">
        <v>372</v>
      </c>
      <c r="C20" s="34">
        <v>250</v>
      </c>
      <c r="D20" s="35">
        <v>5.8</v>
      </c>
      <c r="E20" s="35">
        <v>7</v>
      </c>
      <c r="F20" s="35">
        <v>7.1</v>
      </c>
      <c r="G20" s="35">
        <v>115.3</v>
      </c>
      <c r="H20" s="34" t="s">
        <v>32</v>
      </c>
    </row>
    <row r="21" spans="1:10" s="6" customFormat="1" ht="20.25" customHeight="1" x14ac:dyDescent="0.3">
      <c r="A21" s="238">
        <v>3</v>
      </c>
      <c r="B21" s="34" t="s">
        <v>373</v>
      </c>
      <c r="C21" s="34">
        <v>250</v>
      </c>
      <c r="D21" s="35">
        <v>19.100000000000001</v>
      </c>
      <c r="E21" s="35">
        <v>18.399999999999999</v>
      </c>
      <c r="F21" s="35">
        <v>48.2</v>
      </c>
      <c r="G21" s="35">
        <v>435.3</v>
      </c>
      <c r="H21" s="34" t="s">
        <v>374</v>
      </c>
    </row>
    <row r="22" spans="1:10" s="6" customFormat="1" ht="20.25" customHeight="1" x14ac:dyDescent="0.3">
      <c r="A22" s="238"/>
      <c r="B22" s="34" t="s">
        <v>25</v>
      </c>
      <c r="C22" s="34">
        <v>80</v>
      </c>
      <c r="D22" s="35">
        <v>6.1</v>
      </c>
      <c r="E22" s="35">
        <v>0.6</v>
      </c>
      <c r="F22" s="35">
        <v>39.4</v>
      </c>
      <c r="G22" s="35">
        <v>187.5</v>
      </c>
      <c r="H22" s="34" t="s">
        <v>26</v>
      </c>
    </row>
    <row r="23" spans="1:10" s="6" customFormat="1" ht="20.25" customHeight="1" x14ac:dyDescent="0.3">
      <c r="A23" s="238"/>
      <c r="B23" s="34" t="s">
        <v>375</v>
      </c>
      <c r="C23" s="34">
        <v>30</v>
      </c>
      <c r="D23" s="35">
        <v>2</v>
      </c>
      <c r="E23" s="35">
        <v>0.4</v>
      </c>
      <c r="F23" s="35">
        <v>10</v>
      </c>
      <c r="G23" s="35">
        <v>51.2</v>
      </c>
      <c r="H23" s="34" t="s">
        <v>26</v>
      </c>
    </row>
    <row r="24" spans="1:10" s="6" customFormat="1" ht="18" x14ac:dyDescent="0.3">
      <c r="A24" s="238" t="s">
        <v>30</v>
      </c>
      <c r="B24" s="34" t="s">
        <v>66</v>
      </c>
      <c r="C24" s="34">
        <v>200</v>
      </c>
      <c r="D24" s="35">
        <v>0.6</v>
      </c>
      <c r="E24" s="35">
        <v>0.2</v>
      </c>
      <c r="F24" s="35">
        <v>15.1</v>
      </c>
      <c r="G24" s="35">
        <v>65.400000000000006</v>
      </c>
      <c r="H24" s="34" t="s">
        <v>67</v>
      </c>
    </row>
    <row r="25" spans="1:10" s="6" customFormat="1" ht="18" x14ac:dyDescent="0.4">
      <c r="A25" s="199" t="s">
        <v>40</v>
      </c>
      <c r="B25" s="20"/>
      <c r="C25" s="199">
        <f>SUM(C19:C24)</f>
        <v>870</v>
      </c>
      <c r="D25" s="21">
        <f>SUM(D19:D24)</f>
        <v>34.400000000000006</v>
      </c>
      <c r="E25" s="21">
        <f>SUM(E19:E24)</f>
        <v>29.299999999999997</v>
      </c>
      <c r="F25" s="21">
        <f>SUM(F19:F24)</f>
        <v>124.4</v>
      </c>
      <c r="G25" s="21">
        <f>SUM(G19:G24)</f>
        <v>900.4</v>
      </c>
      <c r="H25" s="22"/>
    </row>
    <row r="26" spans="1:10" s="6" customFormat="1" ht="18" x14ac:dyDescent="0.3">
      <c r="A26" s="238" t="s">
        <v>539</v>
      </c>
      <c r="B26" s="16" t="s">
        <v>540</v>
      </c>
      <c r="C26" s="34">
        <v>200</v>
      </c>
      <c r="D26" s="35">
        <v>5.8</v>
      </c>
      <c r="E26" s="35">
        <v>5</v>
      </c>
      <c r="F26" s="35">
        <v>8</v>
      </c>
      <c r="G26" s="35">
        <v>100.2</v>
      </c>
      <c r="H26" s="34" t="s">
        <v>26</v>
      </c>
    </row>
    <row r="27" spans="1:10" s="6" customFormat="1" ht="18" x14ac:dyDescent="0.3">
      <c r="A27" s="238"/>
      <c r="B27" s="16" t="s">
        <v>541</v>
      </c>
      <c r="C27" s="34">
        <v>100</v>
      </c>
      <c r="D27" s="35">
        <v>6.7</v>
      </c>
      <c r="E27" s="35">
        <v>2</v>
      </c>
      <c r="F27" s="35">
        <v>55.9</v>
      </c>
      <c r="G27" s="35">
        <v>267.8</v>
      </c>
      <c r="H27" s="34" t="s">
        <v>26</v>
      </c>
    </row>
    <row r="28" spans="1:10" s="6" customFormat="1" ht="18" x14ac:dyDescent="0.4">
      <c r="A28" s="199" t="s">
        <v>542</v>
      </c>
      <c r="B28" s="20"/>
      <c r="C28" s="199">
        <f>SUM(C26:C27)</f>
        <v>300</v>
      </c>
      <c r="D28" s="21">
        <f>SUM(D26:D27)</f>
        <v>12.5</v>
      </c>
      <c r="E28" s="21">
        <f>SUM(E26:E27)</f>
        <v>7</v>
      </c>
      <c r="F28" s="21">
        <f>SUM(F26:F27)</f>
        <v>63.9</v>
      </c>
      <c r="G28" s="21">
        <f>SUM(G26:G27)</f>
        <v>368</v>
      </c>
      <c r="H28" s="22"/>
    </row>
    <row r="29" spans="1:10" s="6" customFormat="1" ht="18" x14ac:dyDescent="0.4">
      <c r="A29" s="131" t="s">
        <v>41</v>
      </c>
      <c r="B29" s="24"/>
      <c r="C29" s="25"/>
      <c r="D29" s="26"/>
      <c r="E29" s="26"/>
      <c r="F29" s="26"/>
      <c r="G29" s="26"/>
      <c r="H29" s="25"/>
    </row>
    <row r="30" spans="1:10" s="6" customFormat="1" ht="36" x14ac:dyDescent="0.3">
      <c r="A30" s="238" t="s">
        <v>20</v>
      </c>
      <c r="B30" s="16" t="s">
        <v>123</v>
      </c>
      <c r="C30" s="34">
        <v>150</v>
      </c>
      <c r="D30" s="35">
        <v>15.6</v>
      </c>
      <c r="E30" s="35">
        <v>9.1999999999999993</v>
      </c>
      <c r="F30" s="35">
        <v>26.2</v>
      </c>
      <c r="G30" s="35">
        <v>249.6</v>
      </c>
      <c r="H30" s="34" t="s">
        <v>282</v>
      </c>
    </row>
    <row r="31" spans="1:10" s="6" customFormat="1" ht="18" x14ac:dyDescent="0.3">
      <c r="A31" s="238"/>
      <c r="B31" s="34" t="s">
        <v>376</v>
      </c>
      <c r="C31" s="34">
        <v>20</v>
      </c>
      <c r="D31" s="35">
        <v>1.4</v>
      </c>
      <c r="E31" s="35">
        <v>1.7</v>
      </c>
      <c r="F31" s="35">
        <v>11.1</v>
      </c>
      <c r="G31" s="35">
        <v>65.5</v>
      </c>
      <c r="H31" s="34" t="s">
        <v>26</v>
      </c>
    </row>
    <row r="32" spans="1:10" s="6" customFormat="1" ht="18" x14ac:dyDescent="0.3">
      <c r="A32" s="238">
        <v>4</v>
      </c>
      <c r="B32" s="34" t="s">
        <v>90</v>
      </c>
      <c r="C32" s="34">
        <v>10</v>
      </c>
      <c r="D32" s="35">
        <v>0.1</v>
      </c>
      <c r="E32" s="35">
        <v>7.3</v>
      </c>
      <c r="F32" s="35">
        <v>0.1</v>
      </c>
      <c r="G32" s="35">
        <v>66.099999999999994</v>
      </c>
      <c r="H32" s="34" t="s">
        <v>91</v>
      </c>
    </row>
    <row r="33" spans="1:10" s="6" customFormat="1" ht="18" x14ac:dyDescent="0.3">
      <c r="A33" s="238"/>
      <c r="B33" s="34" t="s">
        <v>368</v>
      </c>
      <c r="C33" s="34">
        <v>25</v>
      </c>
      <c r="D33" s="35">
        <v>1.9</v>
      </c>
      <c r="E33" s="35">
        <v>0.7</v>
      </c>
      <c r="F33" s="35">
        <v>12.9</v>
      </c>
      <c r="G33" s="35">
        <v>65.400000000000006</v>
      </c>
      <c r="H33" s="34" t="s">
        <v>26</v>
      </c>
    </row>
    <row r="34" spans="1:10" s="6" customFormat="1" ht="18" x14ac:dyDescent="0.3">
      <c r="A34" s="238"/>
      <c r="B34" s="34" t="s">
        <v>37</v>
      </c>
      <c r="C34" s="34">
        <v>30</v>
      </c>
      <c r="D34" s="35">
        <v>2</v>
      </c>
      <c r="E34" s="35">
        <v>0.4</v>
      </c>
      <c r="F34" s="35">
        <v>11.9</v>
      </c>
      <c r="G34" s="35">
        <v>58.7</v>
      </c>
      <c r="H34" s="34" t="s">
        <v>26</v>
      </c>
    </row>
    <row r="35" spans="1:10" s="6" customFormat="1" ht="18" x14ac:dyDescent="0.3">
      <c r="A35" s="238"/>
      <c r="B35" s="34" t="s">
        <v>27</v>
      </c>
      <c r="C35" s="34">
        <v>200</v>
      </c>
      <c r="D35" s="35">
        <v>0.2</v>
      </c>
      <c r="E35" s="35">
        <v>0</v>
      </c>
      <c r="F35" s="35">
        <v>6.4</v>
      </c>
      <c r="G35" s="35">
        <v>26.8</v>
      </c>
      <c r="H35" s="34" t="s">
        <v>28</v>
      </c>
    </row>
    <row r="36" spans="1:10" s="6" customFormat="1" ht="18" x14ac:dyDescent="0.3">
      <c r="A36" s="238"/>
      <c r="B36" s="34" t="s">
        <v>377</v>
      </c>
      <c r="C36" s="34">
        <v>200</v>
      </c>
      <c r="D36" s="35">
        <v>2</v>
      </c>
      <c r="E36" s="35">
        <v>0</v>
      </c>
      <c r="F36" s="35">
        <v>5.8</v>
      </c>
      <c r="G36" s="35">
        <v>31.2</v>
      </c>
      <c r="H36" s="34" t="s">
        <v>26</v>
      </c>
    </row>
    <row r="37" spans="1:10" s="6" customFormat="1" ht="18" x14ac:dyDescent="0.3">
      <c r="A37" s="238">
        <v>5</v>
      </c>
      <c r="B37" s="34" t="s">
        <v>378</v>
      </c>
      <c r="C37" s="34">
        <v>25</v>
      </c>
      <c r="D37" s="35">
        <v>1.9</v>
      </c>
      <c r="E37" s="35">
        <v>2.5</v>
      </c>
      <c r="F37" s="35">
        <v>18.600000000000001</v>
      </c>
      <c r="G37" s="35">
        <v>104</v>
      </c>
      <c r="H37" s="34" t="s">
        <v>379</v>
      </c>
    </row>
    <row r="38" spans="1:10" s="6" customFormat="1" ht="18" x14ac:dyDescent="0.4">
      <c r="A38" s="199" t="s">
        <v>29</v>
      </c>
      <c r="B38" s="20"/>
      <c r="C38" s="199">
        <f>SUM(C30:C37)</f>
        <v>660</v>
      </c>
      <c r="D38" s="21">
        <f>SUM(D30:D37)</f>
        <v>25.099999999999998</v>
      </c>
      <c r="E38" s="21">
        <f>SUM(E30:E37)</f>
        <v>21.799999999999997</v>
      </c>
      <c r="F38" s="21">
        <f>SUM(F30:F37)</f>
        <v>93</v>
      </c>
      <c r="G38" s="21">
        <f>SUM(G30:G37)</f>
        <v>667.30000000000007</v>
      </c>
      <c r="H38" s="22"/>
    </row>
    <row r="39" spans="1:10" s="6" customFormat="1" ht="18" x14ac:dyDescent="0.3">
      <c r="A39" s="238" t="s">
        <v>30</v>
      </c>
      <c r="B39" s="16" t="s">
        <v>275</v>
      </c>
      <c r="C39" s="34">
        <v>60</v>
      </c>
      <c r="D39" s="35">
        <v>1.1000000000000001</v>
      </c>
      <c r="E39" s="35">
        <v>5.3</v>
      </c>
      <c r="F39" s="35">
        <v>4.5999999999999996</v>
      </c>
      <c r="G39" s="35">
        <v>71.099999999999994</v>
      </c>
      <c r="H39" s="34" t="s">
        <v>26</v>
      </c>
      <c r="J39" s="6" t="s">
        <v>380</v>
      </c>
    </row>
    <row r="40" spans="1:10" s="6" customFormat="1" ht="24" customHeight="1" x14ac:dyDescent="0.3">
      <c r="A40" s="238">
        <v>2</v>
      </c>
      <c r="B40" s="34" t="s">
        <v>297</v>
      </c>
      <c r="C40" s="34">
        <v>250</v>
      </c>
      <c r="D40" s="35">
        <v>5.9</v>
      </c>
      <c r="E40" s="35">
        <v>7.1</v>
      </c>
      <c r="F40" s="35">
        <v>12.7</v>
      </c>
      <c r="G40" s="35">
        <v>138</v>
      </c>
      <c r="H40" s="34" t="s">
        <v>120</v>
      </c>
    </row>
    <row r="41" spans="1:10" s="6" customFormat="1" ht="18" x14ac:dyDescent="0.3">
      <c r="A41" s="238">
        <v>3</v>
      </c>
      <c r="B41" s="34" t="s">
        <v>140</v>
      </c>
      <c r="C41" s="34">
        <v>100</v>
      </c>
      <c r="D41" s="35">
        <v>14.1</v>
      </c>
      <c r="E41" s="35">
        <v>5.8</v>
      </c>
      <c r="F41" s="35">
        <v>4.4000000000000004</v>
      </c>
      <c r="G41" s="35">
        <v>126.4</v>
      </c>
      <c r="H41" s="34" t="s">
        <v>141</v>
      </c>
    </row>
    <row r="42" spans="1:10" s="6" customFormat="1" ht="18" x14ac:dyDescent="0.3">
      <c r="A42" s="238">
        <v>4</v>
      </c>
      <c r="B42" s="34" t="s">
        <v>76</v>
      </c>
      <c r="C42" s="34">
        <v>150</v>
      </c>
      <c r="D42" s="35">
        <v>5.3</v>
      </c>
      <c r="E42" s="35">
        <v>4.9000000000000004</v>
      </c>
      <c r="F42" s="35">
        <v>32.799999999999997</v>
      </c>
      <c r="G42" s="35">
        <v>196.8</v>
      </c>
      <c r="H42" s="34" t="s">
        <v>77</v>
      </c>
    </row>
    <row r="43" spans="1:10" s="6" customFormat="1" ht="18" x14ac:dyDescent="0.3">
      <c r="A43" s="238"/>
      <c r="B43" s="34" t="s">
        <v>25</v>
      </c>
      <c r="C43" s="34">
        <v>80</v>
      </c>
      <c r="D43" s="35">
        <v>6.1</v>
      </c>
      <c r="E43" s="35">
        <v>0.6</v>
      </c>
      <c r="F43" s="35">
        <v>39.4</v>
      </c>
      <c r="G43" s="35">
        <v>187.5</v>
      </c>
      <c r="H43" s="34" t="s">
        <v>26</v>
      </c>
    </row>
    <row r="44" spans="1:10" s="6" customFormat="1" ht="18" x14ac:dyDescent="0.3">
      <c r="A44" s="238"/>
      <c r="B44" s="34" t="s">
        <v>375</v>
      </c>
      <c r="C44" s="34">
        <v>30</v>
      </c>
      <c r="D44" s="35">
        <v>2</v>
      </c>
      <c r="E44" s="35">
        <v>0.4</v>
      </c>
      <c r="F44" s="35">
        <v>10</v>
      </c>
      <c r="G44" s="35">
        <v>51.2</v>
      </c>
      <c r="H44" s="34" t="s">
        <v>26</v>
      </c>
    </row>
    <row r="45" spans="1:10" s="6" customFormat="1" ht="18" x14ac:dyDescent="0.3">
      <c r="A45" s="238">
        <v>5</v>
      </c>
      <c r="B45" s="34" t="s">
        <v>54</v>
      </c>
      <c r="C45" s="34">
        <v>200</v>
      </c>
      <c r="D45" s="35">
        <v>0.4</v>
      </c>
      <c r="E45" s="35">
        <v>0</v>
      </c>
      <c r="F45" s="35">
        <v>19.8</v>
      </c>
      <c r="G45" s="35">
        <v>80.8</v>
      </c>
      <c r="H45" s="34" t="s">
        <v>55</v>
      </c>
    </row>
    <row r="46" spans="1:10" s="6" customFormat="1" ht="18" x14ac:dyDescent="0.4">
      <c r="A46" s="199" t="s">
        <v>40</v>
      </c>
      <c r="B46" s="20"/>
      <c r="C46" s="199">
        <f>SUM(C39:C45)</f>
        <v>870</v>
      </c>
      <c r="D46" s="21">
        <f>SUM(D39:D45)</f>
        <v>34.9</v>
      </c>
      <c r="E46" s="21">
        <f>SUM(E39:E45)</f>
        <v>24.1</v>
      </c>
      <c r="F46" s="21">
        <f>SUM(F39:F45)</f>
        <v>123.69999999999999</v>
      </c>
      <c r="G46" s="21">
        <f>SUM(G39:G45)</f>
        <v>851.8</v>
      </c>
      <c r="H46" s="22"/>
    </row>
    <row r="47" spans="1:10" s="6" customFormat="1" ht="18" x14ac:dyDescent="0.3">
      <c r="A47" s="238" t="s">
        <v>539</v>
      </c>
      <c r="B47" s="16" t="s">
        <v>543</v>
      </c>
      <c r="C47" s="34">
        <v>200</v>
      </c>
      <c r="D47" s="35">
        <v>0.6</v>
      </c>
      <c r="E47" s="35">
        <v>0.2</v>
      </c>
      <c r="F47" s="35">
        <v>23.6</v>
      </c>
      <c r="G47" s="35">
        <v>98.6</v>
      </c>
      <c r="H47" s="34" t="s">
        <v>26</v>
      </c>
    </row>
    <row r="48" spans="1:10" s="6" customFormat="1" ht="18" x14ac:dyDescent="0.3">
      <c r="A48" s="238"/>
      <c r="B48" s="16" t="s">
        <v>544</v>
      </c>
      <c r="C48" s="34">
        <v>100</v>
      </c>
      <c r="D48" s="35">
        <v>6.7</v>
      </c>
      <c r="E48" s="35">
        <v>2</v>
      </c>
      <c r="F48" s="35">
        <v>55.9</v>
      </c>
      <c r="G48" s="35">
        <v>267.8</v>
      </c>
      <c r="H48" s="34" t="s">
        <v>26</v>
      </c>
    </row>
    <row r="49" spans="1:14" s="6" customFormat="1" ht="18" x14ac:dyDescent="0.4">
      <c r="A49" s="199" t="s">
        <v>542</v>
      </c>
      <c r="B49" s="20"/>
      <c r="C49" s="199">
        <f>SUM(C47:C48)</f>
        <v>300</v>
      </c>
      <c r="D49" s="21">
        <f>SUM(D47:D48)</f>
        <v>7.3</v>
      </c>
      <c r="E49" s="21">
        <f>SUM(E47:E48)</f>
        <v>2.2000000000000002</v>
      </c>
      <c r="F49" s="21">
        <f>SUM(F47:F48)</f>
        <v>79.5</v>
      </c>
      <c r="G49" s="21">
        <f>SUM(G47:G48)</f>
        <v>366.4</v>
      </c>
      <c r="H49" s="22"/>
    </row>
    <row r="50" spans="1:14" s="6" customFormat="1" ht="18" x14ac:dyDescent="0.4">
      <c r="A50" s="131" t="s">
        <v>56</v>
      </c>
      <c r="B50" s="24"/>
      <c r="C50" s="25"/>
      <c r="D50" s="26"/>
      <c r="E50" s="26"/>
      <c r="F50" s="26"/>
      <c r="G50" s="26"/>
      <c r="H50" s="25"/>
    </row>
    <row r="51" spans="1:14" s="6" customFormat="1" ht="27.75" customHeight="1" x14ac:dyDescent="0.3">
      <c r="A51" s="238" t="s">
        <v>20</v>
      </c>
      <c r="B51" s="16" t="s">
        <v>275</v>
      </c>
      <c r="C51" s="34">
        <v>60</v>
      </c>
      <c r="D51" s="35">
        <v>1.7</v>
      </c>
      <c r="E51" s="35">
        <v>0.1</v>
      </c>
      <c r="F51" s="35">
        <v>3.5</v>
      </c>
      <c r="G51" s="35">
        <v>22.1</v>
      </c>
      <c r="H51" s="34" t="s">
        <v>26</v>
      </c>
      <c r="J51" s="6" t="s">
        <v>381</v>
      </c>
      <c r="N51" s="6" t="s">
        <v>382</v>
      </c>
    </row>
    <row r="52" spans="1:14" s="6" customFormat="1" ht="18" x14ac:dyDescent="0.3">
      <c r="A52" s="238"/>
      <c r="B52" s="34" t="s">
        <v>295</v>
      </c>
      <c r="C52" s="34">
        <v>180</v>
      </c>
      <c r="D52" s="35">
        <v>15.2</v>
      </c>
      <c r="E52" s="35">
        <v>21.6</v>
      </c>
      <c r="F52" s="35">
        <v>3.9</v>
      </c>
      <c r="G52" s="35">
        <v>270.60000000000002</v>
      </c>
      <c r="H52" s="34" t="s">
        <v>296</v>
      </c>
    </row>
    <row r="53" spans="1:14" s="6" customFormat="1" ht="18" x14ac:dyDescent="0.3">
      <c r="A53" s="238">
        <v>2</v>
      </c>
      <c r="B53" s="34" t="s">
        <v>102</v>
      </c>
      <c r="C53" s="34">
        <v>20</v>
      </c>
      <c r="D53" s="35">
        <v>4.5999999999999996</v>
      </c>
      <c r="E53" s="35">
        <v>5.9</v>
      </c>
      <c r="F53" s="35">
        <v>0</v>
      </c>
      <c r="G53" s="35">
        <v>71.7</v>
      </c>
      <c r="H53" s="34" t="s">
        <v>103</v>
      </c>
    </row>
    <row r="54" spans="1:14" s="6" customFormat="1" ht="18" x14ac:dyDescent="0.3">
      <c r="A54" s="238"/>
      <c r="B54" s="34" t="s">
        <v>368</v>
      </c>
      <c r="C54" s="34">
        <v>30</v>
      </c>
      <c r="D54" s="35">
        <v>2.2999999999999998</v>
      </c>
      <c r="E54" s="35">
        <v>0.9</v>
      </c>
      <c r="F54" s="35">
        <v>15.4</v>
      </c>
      <c r="G54" s="35">
        <v>78.5</v>
      </c>
      <c r="H54" s="34" t="s">
        <v>26</v>
      </c>
    </row>
    <row r="55" spans="1:14" s="6" customFormat="1" ht="18" x14ac:dyDescent="0.3">
      <c r="A55" s="238"/>
      <c r="B55" s="34" t="s">
        <v>37</v>
      </c>
      <c r="C55" s="34">
        <v>30</v>
      </c>
      <c r="D55" s="35">
        <v>2</v>
      </c>
      <c r="E55" s="35">
        <v>0.4</v>
      </c>
      <c r="F55" s="35">
        <v>11.9</v>
      </c>
      <c r="G55" s="35">
        <v>58.7</v>
      </c>
      <c r="H55" s="34" t="s">
        <v>26</v>
      </c>
    </row>
    <row r="56" spans="1:14" s="6" customFormat="1" ht="18" x14ac:dyDescent="0.3">
      <c r="A56" s="238"/>
      <c r="B56" s="34" t="s">
        <v>46</v>
      </c>
      <c r="C56" s="34">
        <v>200</v>
      </c>
      <c r="D56" s="35">
        <v>0.2</v>
      </c>
      <c r="E56" s="35">
        <v>0.1</v>
      </c>
      <c r="F56" s="35">
        <v>6.6</v>
      </c>
      <c r="G56" s="35">
        <v>27.9</v>
      </c>
      <c r="H56" s="34" t="s">
        <v>47</v>
      </c>
    </row>
    <row r="57" spans="1:14" s="6" customFormat="1" ht="18" x14ac:dyDescent="0.3">
      <c r="A57" s="238">
        <v>3</v>
      </c>
      <c r="B57" s="34" t="s">
        <v>274</v>
      </c>
      <c r="C57" s="34">
        <v>100</v>
      </c>
      <c r="D57" s="35">
        <v>0.4</v>
      </c>
      <c r="E57" s="35">
        <v>0.4</v>
      </c>
      <c r="F57" s="35">
        <v>9.8000000000000007</v>
      </c>
      <c r="G57" s="35">
        <v>44.4</v>
      </c>
      <c r="H57" s="34" t="s">
        <v>26</v>
      </c>
    </row>
    <row r="58" spans="1:14" s="6" customFormat="1" ht="18.5" x14ac:dyDescent="0.45">
      <c r="A58" s="199" t="s">
        <v>29</v>
      </c>
      <c r="B58" s="134"/>
      <c r="C58" s="199">
        <f>SUM(C51:C57)</f>
        <v>620</v>
      </c>
      <c r="D58" s="21">
        <f>SUM(D51:D57)</f>
        <v>26.4</v>
      </c>
      <c r="E58" s="21">
        <f>SUM(E51:E57)</f>
        <v>29.4</v>
      </c>
      <c r="F58" s="21">
        <f>SUM(F51:F57)</f>
        <v>51.100000000000009</v>
      </c>
      <c r="G58" s="21">
        <f>SUM(G51:G57)</f>
        <v>573.9</v>
      </c>
      <c r="H58" s="22"/>
    </row>
    <row r="59" spans="1:14" s="6" customFormat="1" ht="21" customHeight="1" x14ac:dyDescent="0.3">
      <c r="A59" s="238" t="s">
        <v>30</v>
      </c>
      <c r="B59" s="16" t="s">
        <v>275</v>
      </c>
      <c r="C59" s="34">
        <v>60</v>
      </c>
      <c r="D59" s="35">
        <v>1.5</v>
      </c>
      <c r="E59" s="35">
        <v>6.1</v>
      </c>
      <c r="F59" s="35">
        <v>6.2</v>
      </c>
      <c r="G59" s="35">
        <v>85.8</v>
      </c>
      <c r="H59" s="34" t="s">
        <v>196</v>
      </c>
      <c r="J59" s="6" t="s">
        <v>383</v>
      </c>
    </row>
    <row r="60" spans="1:14" s="6" customFormat="1" ht="21" customHeight="1" x14ac:dyDescent="0.3">
      <c r="A60" s="238">
        <v>2</v>
      </c>
      <c r="B60" s="34" t="s">
        <v>83</v>
      </c>
      <c r="C60" s="34">
        <v>250</v>
      </c>
      <c r="D60" s="35">
        <v>5.9</v>
      </c>
      <c r="E60" s="35">
        <v>7.2</v>
      </c>
      <c r="F60" s="35">
        <v>17</v>
      </c>
      <c r="G60" s="35">
        <v>156.9</v>
      </c>
      <c r="H60" s="34" t="s">
        <v>84</v>
      </c>
    </row>
    <row r="61" spans="1:14" s="6" customFormat="1" ht="34.5" customHeight="1" x14ac:dyDescent="0.3">
      <c r="A61" s="238"/>
      <c r="B61" s="34" t="s">
        <v>384</v>
      </c>
      <c r="C61" s="34">
        <v>100</v>
      </c>
      <c r="D61" s="35">
        <v>13.9</v>
      </c>
      <c r="E61" s="35">
        <v>7.4</v>
      </c>
      <c r="F61" s="35">
        <v>6.3</v>
      </c>
      <c r="G61" s="35">
        <v>147.30000000000001</v>
      </c>
      <c r="H61" s="34" t="s">
        <v>385</v>
      </c>
    </row>
    <row r="62" spans="1:14" s="6" customFormat="1" ht="21" customHeight="1" x14ac:dyDescent="0.3">
      <c r="A62" s="238">
        <v>3</v>
      </c>
      <c r="B62" s="34" t="s">
        <v>52</v>
      </c>
      <c r="C62" s="34">
        <v>150</v>
      </c>
      <c r="D62" s="35">
        <v>3.6</v>
      </c>
      <c r="E62" s="35">
        <v>4.8</v>
      </c>
      <c r="F62" s="35">
        <v>36.4</v>
      </c>
      <c r="G62" s="35">
        <v>203.5</v>
      </c>
      <c r="H62" s="34" t="s">
        <v>53</v>
      </c>
    </row>
    <row r="63" spans="1:14" s="6" customFormat="1" ht="21" customHeight="1" x14ac:dyDescent="0.3">
      <c r="A63" s="198"/>
      <c r="B63" s="34" t="s">
        <v>25</v>
      </c>
      <c r="C63" s="34">
        <v>80</v>
      </c>
      <c r="D63" s="35">
        <v>6.1</v>
      </c>
      <c r="E63" s="35">
        <v>0.6</v>
      </c>
      <c r="F63" s="35">
        <v>39.4</v>
      </c>
      <c r="G63" s="35">
        <v>187.5</v>
      </c>
      <c r="H63" s="34" t="s">
        <v>26</v>
      </c>
    </row>
    <row r="64" spans="1:14" s="6" customFormat="1" ht="21" customHeight="1" x14ac:dyDescent="0.3">
      <c r="A64" s="198"/>
      <c r="B64" s="34" t="s">
        <v>375</v>
      </c>
      <c r="C64" s="34">
        <v>30</v>
      </c>
      <c r="D64" s="35">
        <v>2</v>
      </c>
      <c r="E64" s="35">
        <v>0.4</v>
      </c>
      <c r="F64" s="35">
        <v>10</v>
      </c>
      <c r="G64" s="35">
        <v>51.2</v>
      </c>
      <c r="H64" s="34" t="s">
        <v>26</v>
      </c>
    </row>
    <row r="65" spans="1:13" s="6" customFormat="1" ht="21" customHeight="1" x14ac:dyDescent="0.3">
      <c r="A65" s="198"/>
      <c r="B65" s="140" t="s">
        <v>121</v>
      </c>
      <c r="C65" s="140">
        <v>200</v>
      </c>
      <c r="D65" s="141">
        <v>0.1</v>
      </c>
      <c r="E65" s="141">
        <v>0</v>
      </c>
      <c r="F65" s="141">
        <v>6.8</v>
      </c>
      <c r="G65" s="141">
        <v>27.8</v>
      </c>
      <c r="H65" s="140" t="s">
        <v>122</v>
      </c>
    </row>
    <row r="66" spans="1:13" s="6" customFormat="1" ht="18.5" x14ac:dyDescent="0.45">
      <c r="A66" s="199" t="s">
        <v>40</v>
      </c>
      <c r="B66" s="134"/>
      <c r="C66" s="199">
        <f>SUM(C59:C65)</f>
        <v>870</v>
      </c>
      <c r="D66" s="21">
        <f>SUM(D59:D65)</f>
        <v>33.1</v>
      </c>
      <c r="E66" s="21">
        <f>SUM(E59:E65)</f>
        <v>26.500000000000004</v>
      </c>
      <c r="F66" s="21">
        <f>SUM(F59:F65)</f>
        <v>122.10000000000001</v>
      </c>
      <c r="G66" s="21">
        <f>SUM(G59:G65)</f>
        <v>860</v>
      </c>
      <c r="H66" s="22"/>
    </row>
    <row r="67" spans="1:13" s="6" customFormat="1" ht="18" x14ac:dyDescent="0.3">
      <c r="A67" s="238" t="s">
        <v>539</v>
      </c>
      <c r="B67" s="16" t="s">
        <v>540</v>
      </c>
      <c r="C67" s="34">
        <v>200</v>
      </c>
      <c r="D67" s="35">
        <v>5.8</v>
      </c>
      <c r="E67" s="35">
        <v>5</v>
      </c>
      <c r="F67" s="35">
        <v>8</v>
      </c>
      <c r="G67" s="35">
        <v>100.2</v>
      </c>
      <c r="H67" s="34" t="s">
        <v>26</v>
      </c>
    </row>
    <row r="68" spans="1:13" s="6" customFormat="1" ht="18" x14ac:dyDescent="0.3">
      <c r="A68" s="238"/>
      <c r="B68" s="16" t="s">
        <v>541</v>
      </c>
      <c r="C68" s="34">
        <v>100</v>
      </c>
      <c r="D68" s="35">
        <v>6.7</v>
      </c>
      <c r="E68" s="35">
        <v>2</v>
      </c>
      <c r="F68" s="35">
        <v>55.9</v>
      </c>
      <c r="G68" s="35">
        <v>267.8</v>
      </c>
      <c r="H68" s="34" t="s">
        <v>26</v>
      </c>
    </row>
    <row r="69" spans="1:13" s="6" customFormat="1" ht="18" x14ac:dyDescent="0.4">
      <c r="A69" s="199" t="s">
        <v>542</v>
      </c>
      <c r="B69" s="20"/>
      <c r="C69" s="199">
        <f>SUM(C67:C68)</f>
        <v>300</v>
      </c>
      <c r="D69" s="21">
        <f>SUM(D67:D68)</f>
        <v>12.5</v>
      </c>
      <c r="E69" s="21">
        <f>SUM(E67:E68)</f>
        <v>7</v>
      </c>
      <c r="F69" s="21">
        <f>SUM(F67:F68)</f>
        <v>63.9</v>
      </c>
      <c r="G69" s="21">
        <f>SUM(G67:G68)</f>
        <v>368</v>
      </c>
      <c r="H69" s="22"/>
    </row>
    <row r="70" spans="1:13" s="6" customFormat="1" ht="18" x14ac:dyDescent="0.4">
      <c r="A70" s="131" t="s">
        <v>68</v>
      </c>
      <c r="B70" s="24"/>
      <c r="C70" s="25"/>
      <c r="D70" s="26"/>
      <c r="E70" s="26"/>
      <c r="F70" s="26"/>
      <c r="G70" s="26"/>
      <c r="H70" s="25"/>
      <c r="M70" s="6" t="s">
        <v>7</v>
      </c>
    </row>
    <row r="71" spans="1:13" s="6" customFormat="1" ht="25.5" customHeight="1" x14ac:dyDescent="0.3">
      <c r="A71" s="238" t="s">
        <v>20</v>
      </c>
      <c r="B71" s="16" t="s">
        <v>272</v>
      </c>
      <c r="C71" s="34">
        <v>200</v>
      </c>
      <c r="D71" s="35">
        <v>5.3</v>
      </c>
      <c r="E71" s="35">
        <v>5.4</v>
      </c>
      <c r="F71" s="35">
        <v>28.7</v>
      </c>
      <c r="G71" s="35">
        <v>184.5</v>
      </c>
      <c r="H71" s="34" t="s">
        <v>386</v>
      </c>
    </row>
    <row r="72" spans="1:13" s="6" customFormat="1" ht="18" x14ac:dyDescent="0.3">
      <c r="A72" s="238">
        <v>2</v>
      </c>
      <c r="B72" s="34" t="s">
        <v>90</v>
      </c>
      <c r="C72" s="34">
        <v>10</v>
      </c>
      <c r="D72" s="35">
        <v>0.1</v>
      </c>
      <c r="E72" s="35">
        <v>7.3</v>
      </c>
      <c r="F72" s="35">
        <v>0.1</v>
      </c>
      <c r="G72" s="35">
        <v>66.099999999999994</v>
      </c>
      <c r="H72" s="34" t="s">
        <v>91</v>
      </c>
    </row>
    <row r="73" spans="1:13" s="6" customFormat="1" ht="18" x14ac:dyDescent="0.3">
      <c r="A73" s="238"/>
      <c r="B73" s="34" t="s">
        <v>368</v>
      </c>
      <c r="C73" s="34">
        <v>25</v>
      </c>
      <c r="D73" s="35">
        <v>1.9</v>
      </c>
      <c r="E73" s="35">
        <v>0.7</v>
      </c>
      <c r="F73" s="35">
        <v>12.9</v>
      </c>
      <c r="G73" s="35">
        <v>65.400000000000006</v>
      </c>
      <c r="H73" s="34" t="s">
        <v>26</v>
      </c>
    </row>
    <row r="74" spans="1:13" s="6" customFormat="1" ht="18" x14ac:dyDescent="0.3">
      <c r="A74" s="238">
        <v>3</v>
      </c>
      <c r="B74" s="34" t="s">
        <v>37</v>
      </c>
      <c r="C74" s="34">
        <v>25</v>
      </c>
      <c r="D74" s="35">
        <v>1.7</v>
      </c>
      <c r="E74" s="35">
        <v>0.3</v>
      </c>
      <c r="F74" s="35">
        <v>9.9</v>
      </c>
      <c r="G74" s="35">
        <v>48.9</v>
      </c>
      <c r="H74" s="34" t="s">
        <v>26</v>
      </c>
    </row>
    <row r="75" spans="1:13" s="6" customFormat="1" ht="18" x14ac:dyDescent="0.3">
      <c r="A75" s="238"/>
      <c r="B75" s="34" t="s">
        <v>92</v>
      </c>
      <c r="C75" s="34">
        <v>200</v>
      </c>
      <c r="D75" s="35">
        <v>0.2</v>
      </c>
      <c r="E75" s="35">
        <v>0.1</v>
      </c>
      <c r="F75" s="35">
        <v>6.8</v>
      </c>
      <c r="G75" s="35">
        <v>28.9</v>
      </c>
      <c r="H75" s="34" t="s">
        <v>379</v>
      </c>
    </row>
    <row r="76" spans="1:13" s="6" customFormat="1" ht="18" x14ac:dyDescent="0.3">
      <c r="A76" s="238"/>
      <c r="B76" s="34" t="s">
        <v>377</v>
      </c>
      <c r="C76" s="34">
        <v>200</v>
      </c>
      <c r="D76" s="35">
        <v>1</v>
      </c>
      <c r="E76" s="35">
        <v>0.2</v>
      </c>
      <c r="F76" s="35">
        <v>20.2</v>
      </c>
      <c r="G76" s="35">
        <v>86.6</v>
      </c>
      <c r="H76" s="34" t="s">
        <v>26</v>
      </c>
    </row>
    <row r="77" spans="1:13" s="6" customFormat="1" ht="18" x14ac:dyDescent="0.3">
      <c r="A77" s="238"/>
      <c r="B77" s="34" t="s">
        <v>378</v>
      </c>
      <c r="C77" s="34">
        <v>25</v>
      </c>
      <c r="D77" s="35">
        <v>1.9</v>
      </c>
      <c r="E77" s="35">
        <v>2.5</v>
      </c>
      <c r="F77" s="35">
        <v>18.600000000000001</v>
      </c>
      <c r="G77" s="35">
        <v>104</v>
      </c>
      <c r="H77" s="34" t="s">
        <v>379</v>
      </c>
    </row>
    <row r="78" spans="1:13" s="6" customFormat="1" ht="18.5" x14ac:dyDescent="0.45">
      <c r="A78" s="199" t="s">
        <v>29</v>
      </c>
      <c r="B78" s="134"/>
      <c r="C78" s="199">
        <f>SUM(C71:C77)</f>
        <v>685</v>
      </c>
      <c r="D78" s="21">
        <f>SUM(D71:D77)</f>
        <v>12.099999999999998</v>
      </c>
      <c r="E78" s="21">
        <f>SUM(E71:E77)</f>
        <v>16.5</v>
      </c>
      <c r="F78" s="21">
        <f>SUM(F71:F77)</f>
        <v>97.199999999999989</v>
      </c>
      <c r="G78" s="21">
        <f>SUM(G71:G77)</f>
        <v>584.4</v>
      </c>
      <c r="H78" s="22"/>
    </row>
    <row r="79" spans="1:13" s="6" customFormat="1" ht="18" x14ac:dyDescent="0.3">
      <c r="A79" s="238" t="s">
        <v>30</v>
      </c>
      <c r="B79" s="16" t="s">
        <v>275</v>
      </c>
      <c r="C79" s="34">
        <v>60</v>
      </c>
      <c r="D79" s="35">
        <v>0.5</v>
      </c>
      <c r="E79" s="35">
        <v>0.1</v>
      </c>
      <c r="F79" s="35">
        <v>1.5</v>
      </c>
      <c r="G79" s="35">
        <v>8.5</v>
      </c>
      <c r="H79" s="34" t="s">
        <v>190</v>
      </c>
      <c r="J79" s="6" t="s">
        <v>387</v>
      </c>
    </row>
    <row r="80" spans="1:13" s="6" customFormat="1" ht="18" x14ac:dyDescent="0.3">
      <c r="A80" s="238">
        <v>2</v>
      </c>
      <c r="B80" s="34" t="s">
        <v>388</v>
      </c>
      <c r="C80" s="34">
        <v>250</v>
      </c>
      <c r="D80" s="35">
        <v>10.5</v>
      </c>
      <c r="E80" s="35">
        <v>3.3</v>
      </c>
      <c r="F80" s="35">
        <v>18.2</v>
      </c>
      <c r="G80" s="35">
        <v>144.19999999999999</v>
      </c>
      <c r="H80" s="34" t="s">
        <v>389</v>
      </c>
    </row>
    <row r="81" spans="1:15" s="6" customFormat="1" ht="18" x14ac:dyDescent="0.3">
      <c r="A81" s="238">
        <v>3</v>
      </c>
      <c r="B81" s="34" t="s">
        <v>390</v>
      </c>
      <c r="C81" s="34">
        <v>100</v>
      </c>
      <c r="D81" s="35">
        <v>16.7</v>
      </c>
      <c r="E81" s="35">
        <v>15.9</v>
      </c>
      <c r="F81" s="35">
        <v>6.7</v>
      </c>
      <c r="G81" s="35">
        <v>236.5</v>
      </c>
      <c r="H81" s="34" t="s">
        <v>284</v>
      </c>
    </row>
    <row r="82" spans="1:15" s="6" customFormat="1" ht="18" x14ac:dyDescent="0.3">
      <c r="A82" s="238"/>
      <c r="B82" s="34" t="s">
        <v>35</v>
      </c>
      <c r="C82" s="34">
        <v>150</v>
      </c>
      <c r="D82" s="35">
        <v>8.1999999999999993</v>
      </c>
      <c r="E82" s="35">
        <v>6.3</v>
      </c>
      <c r="F82" s="35">
        <v>35.9</v>
      </c>
      <c r="G82" s="35">
        <v>233.7</v>
      </c>
      <c r="H82" s="34" t="s">
        <v>36</v>
      </c>
    </row>
    <row r="83" spans="1:15" s="6" customFormat="1" ht="18" x14ac:dyDescent="0.3">
      <c r="A83" s="238"/>
      <c r="B83" s="34" t="s">
        <v>25</v>
      </c>
      <c r="C83" s="34">
        <v>80</v>
      </c>
      <c r="D83" s="35">
        <v>6.1</v>
      </c>
      <c r="E83" s="35">
        <v>0.6</v>
      </c>
      <c r="F83" s="35">
        <v>39.4</v>
      </c>
      <c r="G83" s="35">
        <v>187.5</v>
      </c>
      <c r="H83" s="34" t="s">
        <v>26</v>
      </c>
    </row>
    <row r="84" spans="1:15" s="6" customFormat="1" ht="18" x14ac:dyDescent="0.3">
      <c r="A84" s="238"/>
      <c r="B84" s="34" t="s">
        <v>37</v>
      </c>
      <c r="C84" s="34">
        <v>30</v>
      </c>
      <c r="D84" s="35">
        <v>2</v>
      </c>
      <c r="E84" s="35">
        <v>0.4</v>
      </c>
      <c r="F84" s="35">
        <v>11.9</v>
      </c>
      <c r="G84" s="35">
        <v>58.7</v>
      </c>
      <c r="H84" s="34" t="s">
        <v>26</v>
      </c>
    </row>
    <row r="85" spans="1:15" s="6" customFormat="1" ht="18" x14ac:dyDescent="0.3">
      <c r="A85" s="238">
        <v>4</v>
      </c>
      <c r="B85" s="34" t="s">
        <v>391</v>
      </c>
      <c r="C85" s="34">
        <v>200</v>
      </c>
      <c r="D85" s="35">
        <v>0.4</v>
      </c>
      <c r="E85" s="35">
        <v>0.1</v>
      </c>
      <c r="F85" s="35">
        <v>18.3</v>
      </c>
      <c r="G85" s="35">
        <v>75.900000000000006</v>
      </c>
      <c r="H85" s="34" t="s">
        <v>392</v>
      </c>
    </row>
    <row r="86" spans="1:15" s="6" customFormat="1" ht="18.5" x14ac:dyDescent="0.45">
      <c r="A86" s="199" t="s">
        <v>40</v>
      </c>
      <c r="B86" s="134"/>
      <c r="C86" s="199">
        <f>SUM(C79:C85)</f>
        <v>870</v>
      </c>
      <c r="D86" s="21">
        <f>SUM(D79:D85)</f>
        <v>44.4</v>
      </c>
      <c r="E86" s="21">
        <f>SUM(E79:E85)</f>
        <v>26.700000000000003</v>
      </c>
      <c r="F86" s="21">
        <f>SUM(F79:F85)</f>
        <v>131.9</v>
      </c>
      <c r="G86" s="21">
        <f>SUM(G79:G85)</f>
        <v>945</v>
      </c>
      <c r="H86" s="22"/>
    </row>
    <row r="87" spans="1:15" s="6" customFormat="1" ht="18" x14ac:dyDescent="0.3">
      <c r="A87" s="238" t="s">
        <v>539</v>
      </c>
      <c r="B87" s="16" t="s">
        <v>543</v>
      </c>
      <c r="C87" s="34">
        <v>200</v>
      </c>
      <c r="D87" s="35">
        <v>0.6</v>
      </c>
      <c r="E87" s="35">
        <v>0.2</v>
      </c>
      <c r="F87" s="35">
        <v>23.6</v>
      </c>
      <c r="G87" s="35">
        <v>98.6</v>
      </c>
      <c r="H87" s="34" t="s">
        <v>26</v>
      </c>
    </row>
    <row r="88" spans="1:15" s="6" customFormat="1" ht="18" x14ac:dyDescent="0.3">
      <c r="A88" s="238"/>
      <c r="B88" s="16" t="s">
        <v>544</v>
      </c>
      <c r="C88" s="34">
        <v>100</v>
      </c>
      <c r="D88" s="35">
        <v>6.7</v>
      </c>
      <c r="E88" s="35">
        <v>2</v>
      </c>
      <c r="F88" s="35">
        <v>55.9</v>
      </c>
      <c r="G88" s="35">
        <v>267.8</v>
      </c>
      <c r="H88" s="34" t="s">
        <v>26</v>
      </c>
    </row>
    <row r="89" spans="1:15" s="6" customFormat="1" ht="18" x14ac:dyDescent="0.4">
      <c r="A89" s="199" t="s">
        <v>542</v>
      </c>
      <c r="B89" s="20"/>
      <c r="C89" s="199">
        <f>SUM(C87:C88)</f>
        <v>300</v>
      </c>
      <c r="D89" s="21">
        <f>SUM(D87:D88)</f>
        <v>7.3</v>
      </c>
      <c r="E89" s="21">
        <f>SUM(E87:E88)</f>
        <v>2.2000000000000002</v>
      </c>
      <c r="F89" s="21">
        <f>SUM(F87:F88)</f>
        <v>79.5</v>
      </c>
      <c r="G89" s="21">
        <f>SUM(G87:G88)</f>
        <v>366.4</v>
      </c>
      <c r="H89" s="22"/>
    </row>
    <row r="90" spans="1:15" s="6" customFormat="1" ht="18" x14ac:dyDescent="0.4">
      <c r="A90" s="131" t="s">
        <v>80</v>
      </c>
      <c r="B90" s="24"/>
      <c r="C90" s="25"/>
      <c r="D90" s="26"/>
      <c r="E90" s="26"/>
      <c r="F90" s="26"/>
      <c r="G90" s="26"/>
      <c r="H90" s="25"/>
      <c r="K90" s="6" t="s">
        <v>207</v>
      </c>
    </row>
    <row r="91" spans="1:15" s="6" customFormat="1" ht="18" x14ac:dyDescent="0.3">
      <c r="A91" s="238" t="s">
        <v>20</v>
      </c>
      <c r="B91" s="16" t="s">
        <v>272</v>
      </c>
      <c r="C91" s="34">
        <v>200</v>
      </c>
      <c r="D91" s="35">
        <v>5.3</v>
      </c>
      <c r="E91" s="35">
        <v>5.7</v>
      </c>
      <c r="F91" s="35">
        <v>25.3</v>
      </c>
      <c r="G91" s="35">
        <v>174.2</v>
      </c>
      <c r="H91" s="34" t="s">
        <v>333</v>
      </c>
    </row>
    <row r="92" spans="1:15" s="6" customFormat="1" ht="18" x14ac:dyDescent="0.3">
      <c r="A92" s="238">
        <v>2</v>
      </c>
      <c r="B92" s="34" t="s">
        <v>102</v>
      </c>
      <c r="C92" s="34">
        <v>20</v>
      </c>
      <c r="D92" s="35">
        <v>4.5999999999999996</v>
      </c>
      <c r="E92" s="35">
        <v>5.9</v>
      </c>
      <c r="F92" s="35">
        <v>0</v>
      </c>
      <c r="G92" s="35">
        <v>71.7</v>
      </c>
      <c r="H92" s="34" t="s">
        <v>103</v>
      </c>
      <c r="L92" s="6" t="s">
        <v>207</v>
      </c>
    </row>
    <row r="93" spans="1:15" s="6" customFormat="1" ht="18" x14ac:dyDescent="0.3">
      <c r="A93" s="238"/>
      <c r="B93" s="34" t="s">
        <v>368</v>
      </c>
      <c r="C93" s="34">
        <v>30</v>
      </c>
      <c r="D93" s="35">
        <v>2.2999999999999998</v>
      </c>
      <c r="E93" s="35">
        <v>0.9</v>
      </c>
      <c r="F93" s="35">
        <v>15.4</v>
      </c>
      <c r="G93" s="35">
        <v>78.5</v>
      </c>
      <c r="H93" s="34" t="s">
        <v>26</v>
      </c>
    </row>
    <row r="94" spans="1:15" s="6" customFormat="1" ht="18" x14ac:dyDescent="0.3">
      <c r="A94" s="238">
        <v>4</v>
      </c>
      <c r="B94" s="34" t="s">
        <v>37</v>
      </c>
      <c r="C94" s="34">
        <v>40</v>
      </c>
      <c r="D94" s="35">
        <v>2.6</v>
      </c>
      <c r="E94" s="35">
        <v>0.5</v>
      </c>
      <c r="F94" s="35">
        <v>15.8</v>
      </c>
      <c r="G94" s="35">
        <v>78.2</v>
      </c>
      <c r="H94" s="34" t="s">
        <v>26</v>
      </c>
    </row>
    <row r="95" spans="1:15" s="6" customFormat="1" ht="18" x14ac:dyDescent="0.3">
      <c r="A95" s="198"/>
      <c r="B95" s="34" t="s">
        <v>27</v>
      </c>
      <c r="C95" s="34">
        <v>200</v>
      </c>
      <c r="D95" s="35">
        <v>0.2</v>
      </c>
      <c r="E95" s="35">
        <v>0</v>
      </c>
      <c r="F95" s="35">
        <v>6.4</v>
      </c>
      <c r="G95" s="35">
        <v>26.8</v>
      </c>
      <c r="H95" s="34" t="s">
        <v>28</v>
      </c>
    </row>
    <row r="96" spans="1:15" s="6" customFormat="1" ht="18" x14ac:dyDescent="0.3">
      <c r="A96" s="198"/>
      <c r="B96" s="34" t="s">
        <v>274</v>
      </c>
      <c r="C96" s="34">
        <v>100</v>
      </c>
      <c r="D96" s="35">
        <v>0.4</v>
      </c>
      <c r="E96" s="35">
        <v>0.4</v>
      </c>
      <c r="F96" s="35">
        <v>9.8000000000000007</v>
      </c>
      <c r="G96" s="35">
        <v>44.4</v>
      </c>
      <c r="H96" s="34" t="s">
        <v>26</v>
      </c>
      <c r="J96" s="168"/>
      <c r="K96" s="168"/>
      <c r="L96" s="168"/>
      <c r="M96" s="168"/>
      <c r="N96" s="168"/>
      <c r="O96" s="168"/>
    </row>
    <row r="97" spans="1:17" s="6" customFormat="1" ht="17.5" x14ac:dyDescent="0.3">
      <c r="A97" s="199" t="s">
        <v>29</v>
      </c>
      <c r="B97" s="199"/>
      <c r="C97" s="199">
        <f>SUM(C91:C96)</f>
        <v>590</v>
      </c>
      <c r="D97" s="21">
        <f>SUM(D91:D96)</f>
        <v>15.399999999999999</v>
      </c>
      <c r="E97" s="21">
        <f>SUM(E91:E96)</f>
        <v>13.400000000000002</v>
      </c>
      <c r="F97" s="21">
        <f>SUM(F91:F96)</f>
        <v>72.7</v>
      </c>
      <c r="G97" s="21">
        <f>SUM(G91:G96)</f>
        <v>473.79999999999995</v>
      </c>
      <c r="H97" s="22"/>
      <c r="J97" s="168"/>
      <c r="K97" s="168"/>
      <c r="L97" s="168"/>
      <c r="M97" s="168"/>
      <c r="N97" s="168"/>
      <c r="O97" s="168"/>
      <c r="Q97" s="6" t="s">
        <v>7</v>
      </c>
    </row>
    <row r="98" spans="1:17" s="6" customFormat="1" ht="18" x14ac:dyDescent="0.3">
      <c r="A98" s="238" t="s">
        <v>30</v>
      </c>
      <c r="B98" s="16" t="s">
        <v>275</v>
      </c>
      <c r="C98" s="34">
        <v>60</v>
      </c>
      <c r="D98" s="35">
        <v>0.8</v>
      </c>
      <c r="E98" s="35">
        <v>2.7</v>
      </c>
      <c r="F98" s="35">
        <v>4.5999999999999996</v>
      </c>
      <c r="G98" s="35">
        <v>45.7</v>
      </c>
      <c r="H98" s="34" t="s">
        <v>203</v>
      </c>
      <c r="J98" s="6" t="s">
        <v>371</v>
      </c>
      <c r="K98" s="169"/>
      <c r="L98" s="169"/>
      <c r="M98" s="169"/>
      <c r="N98" s="169"/>
      <c r="O98" s="168"/>
    </row>
    <row r="99" spans="1:17" s="6" customFormat="1" ht="36" x14ac:dyDescent="0.3">
      <c r="A99" s="238">
        <v>2</v>
      </c>
      <c r="B99" s="34" t="s">
        <v>111</v>
      </c>
      <c r="C99" s="34">
        <v>250</v>
      </c>
      <c r="D99" s="35">
        <v>6.5</v>
      </c>
      <c r="E99" s="35">
        <v>3.5</v>
      </c>
      <c r="F99" s="35">
        <v>23.1</v>
      </c>
      <c r="G99" s="35">
        <v>149.5</v>
      </c>
      <c r="H99" s="34" t="s">
        <v>112</v>
      </c>
      <c r="J99" s="168"/>
      <c r="K99" s="168"/>
      <c r="L99" s="168"/>
      <c r="M99" s="168"/>
      <c r="N99" s="168"/>
      <c r="O99" s="168"/>
    </row>
    <row r="100" spans="1:17" s="6" customFormat="1" ht="18" x14ac:dyDescent="0.3">
      <c r="A100" s="238">
        <v>3</v>
      </c>
      <c r="B100" s="34" t="s">
        <v>545</v>
      </c>
      <c r="C100" s="34">
        <v>140</v>
      </c>
      <c r="D100" s="35">
        <v>13.3</v>
      </c>
      <c r="E100" s="35">
        <v>6.5</v>
      </c>
      <c r="F100" s="35">
        <v>9.3000000000000007</v>
      </c>
      <c r="G100" s="35">
        <v>149.4</v>
      </c>
      <c r="H100" s="34" t="s">
        <v>396</v>
      </c>
      <c r="L100" s="6" t="s">
        <v>207</v>
      </c>
    </row>
    <row r="101" spans="1:17" s="6" customFormat="1" ht="18" x14ac:dyDescent="0.3">
      <c r="A101" s="238"/>
      <c r="B101" s="34" t="s">
        <v>349</v>
      </c>
      <c r="C101" s="34">
        <v>70</v>
      </c>
      <c r="D101" s="35">
        <v>1.7</v>
      </c>
      <c r="E101" s="35">
        <v>2.1</v>
      </c>
      <c r="F101" s="35">
        <v>6.8</v>
      </c>
      <c r="G101" s="35">
        <v>53</v>
      </c>
      <c r="H101" s="34" t="s">
        <v>397</v>
      </c>
    </row>
    <row r="102" spans="1:17" s="6" customFormat="1" ht="18" x14ac:dyDescent="0.3">
      <c r="A102" s="238"/>
      <c r="B102" s="34" t="s">
        <v>64</v>
      </c>
      <c r="C102" s="34">
        <v>80</v>
      </c>
      <c r="D102" s="35">
        <v>1.6</v>
      </c>
      <c r="E102" s="35">
        <v>2.8</v>
      </c>
      <c r="F102" s="35">
        <v>10.6</v>
      </c>
      <c r="G102" s="35">
        <v>74.3</v>
      </c>
      <c r="H102" s="34" t="s">
        <v>65</v>
      </c>
    </row>
    <row r="103" spans="1:17" s="6" customFormat="1" ht="18" x14ac:dyDescent="0.3">
      <c r="A103" s="238">
        <v>5</v>
      </c>
      <c r="B103" s="34" t="s">
        <v>25</v>
      </c>
      <c r="C103" s="34">
        <v>80</v>
      </c>
      <c r="D103" s="35">
        <v>6.1</v>
      </c>
      <c r="E103" s="35">
        <v>0.6</v>
      </c>
      <c r="F103" s="35">
        <v>39.4</v>
      </c>
      <c r="G103" s="35">
        <v>187.5</v>
      </c>
      <c r="H103" s="34" t="s">
        <v>26</v>
      </c>
    </row>
    <row r="104" spans="1:17" s="6" customFormat="1" ht="18" x14ac:dyDescent="0.3">
      <c r="A104" s="198"/>
      <c r="B104" s="34" t="s">
        <v>375</v>
      </c>
      <c r="C104" s="34">
        <v>30</v>
      </c>
      <c r="D104" s="35">
        <v>2</v>
      </c>
      <c r="E104" s="35">
        <v>0.4</v>
      </c>
      <c r="F104" s="35">
        <v>10</v>
      </c>
      <c r="G104" s="35">
        <v>51.2</v>
      </c>
      <c r="H104" s="34" t="s">
        <v>26</v>
      </c>
    </row>
    <row r="105" spans="1:17" s="6" customFormat="1" ht="18" x14ac:dyDescent="0.3">
      <c r="A105" s="198"/>
      <c r="B105" s="34" t="s">
        <v>38</v>
      </c>
      <c r="C105" s="34">
        <v>200</v>
      </c>
      <c r="D105" s="35">
        <v>0.2</v>
      </c>
      <c r="E105" s="35">
        <v>0.2</v>
      </c>
      <c r="F105" s="35">
        <v>11</v>
      </c>
      <c r="G105" s="35">
        <v>46.7</v>
      </c>
      <c r="H105" s="34" t="s">
        <v>39</v>
      </c>
    </row>
    <row r="106" spans="1:17" s="6" customFormat="1" ht="17.5" x14ac:dyDescent="0.3">
      <c r="A106" s="199" t="s">
        <v>40</v>
      </c>
      <c r="B106" s="199"/>
      <c r="C106" s="199">
        <f>SUM(C98:C105)</f>
        <v>910</v>
      </c>
      <c r="D106" s="21">
        <f>SUM(D98:D105)</f>
        <v>32.200000000000003</v>
      </c>
      <c r="E106" s="21">
        <f>SUM(E98:E105)</f>
        <v>18.799999999999997</v>
      </c>
      <c r="F106" s="21">
        <f>SUM(F98:F105)</f>
        <v>114.8</v>
      </c>
      <c r="G106" s="21">
        <f>SUM(G98:G105)</f>
        <v>757.30000000000018</v>
      </c>
      <c r="H106" s="22"/>
    </row>
    <row r="107" spans="1:17" s="6" customFormat="1" ht="18" x14ac:dyDescent="0.3">
      <c r="A107" s="238" t="s">
        <v>539</v>
      </c>
      <c r="B107" s="16" t="s">
        <v>540</v>
      </c>
      <c r="C107" s="34">
        <v>200</v>
      </c>
      <c r="D107" s="35">
        <v>5.8</v>
      </c>
      <c r="E107" s="35">
        <v>5</v>
      </c>
      <c r="F107" s="35">
        <v>8</v>
      </c>
      <c r="G107" s="35">
        <v>100.2</v>
      </c>
      <c r="H107" s="34" t="s">
        <v>26</v>
      </c>
    </row>
    <row r="108" spans="1:17" s="6" customFormat="1" ht="18" x14ac:dyDescent="0.3">
      <c r="A108" s="238"/>
      <c r="B108" s="16" t="s">
        <v>541</v>
      </c>
      <c r="C108" s="34">
        <v>100</v>
      </c>
      <c r="D108" s="35">
        <v>6.7</v>
      </c>
      <c r="E108" s="35">
        <v>2</v>
      </c>
      <c r="F108" s="35">
        <v>55.9</v>
      </c>
      <c r="G108" s="35">
        <v>267.8</v>
      </c>
      <c r="H108" s="34" t="s">
        <v>26</v>
      </c>
    </row>
    <row r="109" spans="1:17" s="6" customFormat="1" ht="18" x14ac:dyDescent="0.4">
      <c r="A109" s="199" t="s">
        <v>542</v>
      </c>
      <c r="B109" s="20"/>
      <c r="C109" s="199">
        <f>SUM(C107:C108)</f>
        <v>300</v>
      </c>
      <c r="D109" s="21">
        <f>SUM(D107:D108)</f>
        <v>12.5</v>
      </c>
      <c r="E109" s="21">
        <f>SUM(E107:E108)</f>
        <v>7</v>
      </c>
      <c r="F109" s="21">
        <f>SUM(F107:F108)</f>
        <v>63.9</v>
      </c>
      <c r="G109" s="21">
        <f>SUM(G107:G108)</f>
        <v>368</v>
      </c>
      <c r="H109" s="22"/>
    </row>
    <row r="110" spans="1:17" s="139" customFormat="1" ht="18" x14ac:dyDescent="0.4">
      <c r="A110" s="135" t="s">
        <v>100</v>
      </c>
      <c r="B110" s="136"/>
      <c r="C110" s="137"/>
      <c r="D110" s="138"/>
      <c r="E110" s="138"/>
      <c r="F110" s="138"/>
      <c r="G110" s="138"/>
      <c r="H110" s="137"/>
    </row>
    <row r="111" spans="1:17" s="6" customFormat="1" ht="18" x14ac:dyDescent="0.4">
      <c r="A111" s="131" t="s">
        <v>19</v>
      </c>
      <c r="B111" s="198"/>
      <c r="C111" s="25"/>
      <c r="D111" s="26"/>
      <c r="E111" s="26"/>
      <c r="F111" s="26"/>
      <c r="G111" s="26"/>
      <c r="H111" s="25"/>
    </row>
    <row r="112" spans="1:17" s="6" customFormat="1" ht="31.5" customHeight="1" x14ac:dyDescent="0.3">
      <c r="A112" s="238" t="s">
        <v>20</v>
      </c>
      <c r="B112" s="16" t="s">
        <v>272</v>
      </c>
      <c r="C112" s="34">
        <v>200</v>
      </c>
      <c r="D112" s="35">
        <v>5</v>
      </c>
      <c r="E112" s="35">
        <v>5.9</v>
      </c>
      <c r="F112" s="35">
        <v>24</v>
      </c>
      <c r="G112" s="35">
        <v>168.9</v>
      </c>
      <c r="H112" s="34" t="s">
        <v>398</v>
      </c>
    </row>
    <row r="113" spans="1:10" s="6" customFormat="1" ht="22.5" customHeight="1" x14ac:dyDescent="0.3">
      <c r="A113" s="238"/>
      <c r="B113" s="34" t="s">
        <v>102</v>
      </c>
      <c r="C113" s="34">
        <v>20</v>
      </c>
      <c r="D113" s="35">
        <v>4.5999999999999996</v>
      </c>
      <c r="E113" s="35">
        <v>5.9</v>
      </c>
      <c r="F113" s="35">
        <v>0</v>
      </c>
      <c r="G113" s="35">
        <v>71.7</v>
      </c>
      <c r="H113" s="34" t="s">
        <v>103</v>
      </c>
    </row>
    <row r="114" spans="1:10" s="6" customFormat="1" ht="22.5" customHeight="1" x14ac:dyDescent="0.3">
      <c r="A114" s="238"/>
      <c r="B114" s="34" t="s">
        <v>368</v>
      </c>
      <c r="C114" s="34">
        <v>25</v>
      </c>
      <c r="D114" s="35">
        <v>1.9</v>
      </c>
      <c r="E114" s="35">
        <v>0.7</v>
      </c>
      <c r="F114" s="35">
        <v>12.9</v>
      </c>
      <c r="G114" s="35">
        <v>65.400000000000006</v>
      </c>
      <c r="H114" s="34" t="s">
        <v>26</v>
      </c>
    </row>
    <row r="115" spans="1:10" s="6" customFormat="1" ht="18" x14ac:dyDescent="0.3">
      <c r="A115" s="238">
        <v>2</v>
      </c>
      <c r="B115" s="34" t="s">
        <v>37</v>
      </c>
      <c r="C115" s="34">
        <v>30</v>
      </c>
      <c r="D115" s="35">
        <v>2</v>
      </c>
      <c r="E115" s="35">
        <v>0.4</v>
      </c>
      <c r="F115" s="35">
        <v>11.9</v>
      </c>
      <c r="G115" s="35">
        <v>58.7</v>
      </c>
      <c r="H115" s="34" t="s">
        <v>26</v>
      </c>
    </row>
    <row r="116" spans="1:10" s="6" customFormat="1" ht="18" x14ac:dyDescent="0.3">
      <c r="A116" s="238"/>
      <c r="B116" s="34" t="s">
        <v>46</v>
      </c>
      <c r="C116" s="34">
        <v>200</v>
      </c>
      <c r="D116" s="35">
        <v>0.2</v>
      </c>
      <c r="E116" s="35">
        <v>0.1</v>
      </c>
      <c r="F116" s="35">
        <v>6.6</v>
      </c>
      <c r="G116" s="35">
        <v>27.9</v>
      </c>
      <c r="H116" s="34" t="s">
        <v>47</v>
      </c>
    </row>
    <row r="117" spans="1:10" s="6" customFormat="1" ht="18" x14ac:dyDescent="0.3">
      <c r="A117" s="238"/>
      <c r="B117" s="34" t="s">
        <v>377</v>
      </c>
      <c r="C117" s="34">
        <v>200</v>
      </c>
      <c r="D117" s="35">
        <v>1</v>
      </c>
      <c r="E117" s="35">
        <v>0.2</v>
      </c>
      <c r="F117" s="35">
        <v>20.2</v>
      </c>
      <c r="G117" s="35">
        <v>86.6</v>
      </c>
      <c r="H117" s="34" t="s">
        <v>26</v>
      </c>
    </row>
    <row r="118" spans="1:10" s="6" customFormat="1" ht="18" x14ac:dyDescent="0.3">
      <c r="A118" s="238"/>
      <c r="B118" s="34" t="s">
        <v>378</v>
      </c>
      <c r="C118" s="34">
        <v>25</v>
      </c>
      <c r="D118" s="35">
        <v>1.9</v>
      </c>
      <c r="E118" s="35">
        <v>2.5</v>
      </c>
      <c r="F118" s="35">
        <v>18.600000000000001</v>
      </c>
      <c r="G118" s="35">
        <v>104</v>
      </c>
      <c r="H118" s="34" t="s">
        <v>379</v>
      </c>
    </row>
    <row r="119" spans="1:10" s="6" customFormat="1" ht="17.5" x14ac:dyDescent="0.3">
      <c r="A119" s="199" t="s">
        <v>29</v>
      </c>
      <c r="B119" s="199"/>
      <c r="C119" s="199">
        <f>SUM(C112:C118)</f>
        <v>700</v>
      </c>
      <c r="D119" s="21">
        <f>SUM(D112:D118)</f>
        <v>16.599999999999998</v>
      </c>
      <c r="E119" s="21">
        <f>SUM(E112:E118)</f>
        <v>15.7</v>
      </c>
      <c r="F119" s="21">
        <f>SUM(F112:F118)</f>
        <v>94.199999999999989</v>
      </c>
      <c r="G119" s="21">
        <f>SUM(G112:G118)</f>
        <v>583.19999999999993</v>
      </c>
      <c r="H119" s="22"/>
    </row>
    <row r="120" spans="1:10" s="6" customFormat="1" ht="18" x14ac:dyDescent="0.3">
      <c r="A120" s="238" t="s">
        <v>30</v>
      </c>
      <c r="B120" s="16" t="s">
        <v>275</v>
      </c>
      <c r="C120" s="34">
        <v>60</v>
      </c>
      <c r="D120" s="35">
        <v>0.9</v>
      </c>
      <c r="E120" s="35">
        <v>5.3</v>
      </c>
      <c r="F120" s="35">
        <v>5.8</v>
      </c>
      <c r="G120" s="35">
        <v>74.7</v>
      </c>
      <c r="H120" s="34" t="s">
        <v>178</v>
      </c>
      <c r="J120" s="6" t="s">
        <v>399</v>
      </c>
    </row>
    <row r="121" spans="1:10" s="6" customFormat="1" ht="21" customHeight="1" x14ac:dyDescent="0.3">
      <c r="A121" s="238"/>
      <c r="B121" s="16" t="s">
        <v>104</v>
      </c>
      <c r="C121" s="34">
        <v>250</v>
      </c>
      <c r="D121" s="35">
        <v>8.1999999999999993</v>
      </c>
      <c r="E121" s="35">
        <v>3.5</v>
      </c>
      <c r="F121" s="35">
        <v>18.7</v>
      </c>
      <c r="G121" s="35">
        <v>138.69999999999999</v>
      </c>
      <c r="H121" s="34" t="s">
        <v>105</v>
      </c>
    </row>
    <row r="122" spans="1:10" s="6" customFormat="1" ht="36" x14ac:dyDescent="0.3">
      <c r="A122" s="238"/>
      <c r="B122" s="34" t="s">
        <v>74</v>
      </c>
      <c r="C122" s="34">
        <v>120</v>
      </c>
      <c r="D122" s="35">
        <v>17.600000000000001</v>
      </c>
      <c r="E122" s="35">
        <v>4.7</v>
      </c>
      <c r="F122" s="35">
        <v>28.6</v>
      </c>
      <c r="G122" s="35">
        <v>167.2</v>
      </c>
      <c r="H122" s="34" t="s">
        <v>400</v>
      </c>
    </row>
    <row r="123" spans="1:10" s="6" customFormat="1" ht="19.5" customHeight="1" x14ac:dyDescent="0.3">
      <c r="A123" s="238"/>
      <c r="B123" s="34" t="s">
        <v>35</v>
      </c>
      <c r="C123" s="34">
        <v>150</v>
      </c>
      <c r="D123" s="35">
        <v>8.1999999999999993</v>
      </c>
      <c r="E123" s="35">
        <v>6.3</v>
      </c>
      <c r="F123" s="35">
        <v>35.9</v>
      </c>
      <c r="G123" s="35">
        <v>233.7</v>
      </c>
      <c r="H123" s="34" t="s">
        <v>36</v>
      </c>
    </row>
    <row r="124" spans="1:10" s="6" customFormat="1" ht="18" x14ac:dyDescent="0.3">
      <c r="A124" s="238"/>
      <c r="B124" s="34" t="s">
        <v>25</v>
      </c>
      <c r="C124" s="34">
        <v>80</v>
      </c>
      <c r="D124" s="35">
        <v>6.1</v>
      </c>
      <c r="E124" s="35">
        <v>0.6</v>
      </c>
      <c r="F124" s="35">
        <v>39.4</v>
      </c>
      <c r="G124" s="35">
        <v>187.5</v>
      </c>
      <c r="H124" s="34" t="s">
        <v>26</v>
      </c>
    </row>
    <row r="125" spans="1:10" s="6" customFormat="1" ht="18" x14ac:dyDescent="0.3">
      <c r="A125" s="238"/>
      <c r="B125" s="34" t="s">
        <v>375</v>
      </c>
      <c r="C125" s="34">
        <v>30</v>
      </c>
      <c r="D125" s="35">
        <v>2</v>
      </c>
      <c r="E125" s="35">
        <v>0.4</v>
      </c>
      <c r="F125" s="35">
        <v>10</v>
      </c>
      <c r="G125" s="35">
        <v>51.2</v>
      </c>
      <c r="H125" s="34" t="s">
        <v>26</v>
      </c>
    </row>
    <row r="126" spans="1:10" s="6" customFormat="1" ht="18" x14ac:dyDescent="0.3">
      <c r="A126" s="238">
        <v>3</v>
      </c>
      <c r="B126" s="34" t="s">
        <v>54</v>
      </c>
      <c r="C126" s="34">
        <v>200</v>
      </c>
      <c r="D126" s="35">
        <v>0.5</v>
      </c>
      <c r="E126" s="35">
        <v>0</v>
      </c>
      <c r="F126" s="35">
        <v>19.8</v>
      </c>
      <c r="G126" s="35">
        <v>81</v>
      </c>
      <c r="H126" s="34" t="s">
        <v>87</v>
      </c>
    </row>
    <row r="127" spans="1:10" s="6" customFormat="1" ht="17.5" x14ac:dyDescent="0.3">
      <c r="A127" s="199" t="s">
        <v>40</v>
      </c>
      <c r="B127" s="199"/>
      <c r="C127" s="199">
        <f>SUM(C120:C126)</f>
        <v>890</v>
      </c>
      <c r="D127" s="21">
        <f>SUM(D120:D126)</f>
        <v>43.500000000000007</v>
      </c>
      <c r="E127" s="21">
        <f>SUM(E120:E126)</f>
        <v>20.8</v>
      </c>
      <c r="F127" s="21">
        <f>SUM(F120:F126)</f>
        <v>158.20000000000002</v>
      </c>
      <c r="G127" s="21">
        <f>SUM(G120:G126)</f>
        <v>934</v>
      </c>
      <c r="H127" s="22"/>
    </row>
    <row r="128" spans="1:10" s="6" customFormat="1" ht="18" x14ac:dyDescent="0.3">
      <c r="A128" s="238" t="s">
        <v>539</v>
      </c>
      <c r="B128" s="16" t="s">
        <v>543</v>
      </c>
      <c r="C128" s="34">
        <v>200</v>
      </c>
      <c r="D128" s="35">
        <v>0.6</v>
      </c>
      <c r="E128" s="35">
        <v>0.2</v>
      </c>
      <c r="F128" s="35">
        <v>23.6</v>
      </c>
      <c r="G128" s="35">
        <v>98.6</v>
      </c>
      <c r="H128" s="34" t="s">
        <v>26</v>
      </c>
    </row>
    <row r="129" spans="1:12" s="6" customFormat="1" ht="18" x14ac:dyDescent="0.3">
      <c r="A129" s="238"/>
      <c r="B129" s="16" t="s">
        <v>544</v>
      </c>
      <c r="C129" s="34">
        <v>100</v>
      </c>
      <c r="D129" s="35">
        <v>6.7</v>
      </c>
      <c r="E129" s="35">
        <v>2</v>
      </c>
      <c r="F129" s="35">
        <v>55.9</v>
      </c>
      <c r="G129" s="35">
        <v>267.8</v>
      </c>
      <c r="H129" s="34" t="s">
        <v>26</v>
      </c>
    </row>
    <row r="130" spans="1:12" s="6" customFormat="1" ht="18" x14ac:dyDescent="0.4">
      <c r="A130" s="199" t="s">
        <v>542</v>
      </c>
      <c r="B130" s="20"/>
      <c r="C130" s="199">
        <f>SUM(C128:C129)</f>
        <v>300</v>
      </c>
      <c r="D130" s="21">
        <f>SUM(D128:D129)</f>
        <v>7.3</v>
      </c>
      <c r="E130" s="21">
        <f>SUM(E128:E129)</f>
        <v>2.2000000000000002</v>
      </c>
      <c r="F130" s="21">
        <f>SUM(F128:F129)</f>
        <v>79.5</v>
      </c>
      <c r="G130" s="21">
        <f>SUM(G128:G129)</f>
        <v>366.4</v>
      </c>
      <c r="H130" s="22"/>
    </row>
    <row r="131" spans="1:12" s="6" customFormat="1" ht="18" x14ac:dyDescent="0.4">
      <c r="A131" s="131" t="s">
        <v>41</v>
      </c>
      <c r="B131" s="24"/>
      <c r="C131" s="25"/>
      <c r="D131" s="26"/>
      <c r="E131" s="26"/>
      <c r="F131" s="26"/>
      <c r="G131" s="26"/>
      <c r="H131" s="25"/>
    </row>
    <row r="132" spans="1:12" s="6" customFormat="1" ht="18" x14ac:dyDescent="0.3">
      <c r="A132" s="238" t="s">
        <v>20</v>
      </c>
      <c r="B132" s="16" t="s">
        <v>254</v>
      </c>
      <c r="C132" s="34">
        <v>150</v>
      </c>
      <c r="D132" s="35">
        <v>29.7</v>
      </c>
      <c r="E132" s="35">
        <v>10.7</v>
      </c>
      <c r="F132" s="35">
        <v>21.6</v>
      </c>
      <c r="G132" s="35">
        <v>301.3</v>
      </c>
      <c r="H132" s="34" t="s">
        <v>255</v>
      </c>
    </row>
    <row r="133" spans="1:12" s="6" customFormat="1" ht="18" x14ac:dyDescent="0.3">
      <c r="A133" s="238"/>
      <c r="B133" s="34" t="s">
        <v>174</v>
      </c>
      <c r="C133" s="34">
        <v>20</v>
      </c>
      <c r="D133" s="35">
        <v>0.1</v>
      </c>
      <c r="E133" s="35">
        <v>0</v>
      </c>
      <c r="F133" s="35">
        <v>13</v>
      </c>
      <c r="G133" s="35">
        <v>52.3</v>
      </c>
      <c r="H133" s="34" t="s">
        <v>91</v>
      </c>
    </row>
    <row r="134" spans="1:12" s="6" customFormat="1" ht="18" x14ac:dyDescent="0.3">
      <c r="A134" s="238">
        <v>2</v>
      </c>
      <c r="B134" s="34" t="s">
        <v>90</v>
      </c>
      <c r="C134" s="34">
        <v>10</v>
      </c>
      <c r="D134" s="35">
        <v>0.1</v>
      </c>
      <c r="E134" s="35">
        <v>7.3</v>
      </c>
      <c r="F134" s="35">
        <v>0.1</v>
      </c>
      <c r="G134" s="35">
        <v>66.099999999999994</v>
      </c>
      <c r="H134" s="34" t="s">
        <v>91</v>
      </c>
    </row>
    <row r="135" spans="1:12" s="6" customFormat="1" ht="18" x14ac:dyDescent="0.3">
      <c r="A135" s="238"/>
      <c r="B135" s="34" t="s">
        <v>368</v>
      </c>
      <c r="C135" s="34">
        <v>25</v>
      </c>
      <c r="D135" s="35">
        <v>1.9</v>
      </c>
      <c r="E135" s="35">
        <v>0.7</v>
      </c>
      <c r="F135" s="35">
        <v>12.9</v>
      </c>
      <c r="G135" s="35">
        <v>65.400000000000006</v>
      </c>
      <c r="H135" s="34" t="s">
        <v>26</v>
      </c>
    </row>
    <row r="136" spans="1:12" s="6" customFormat="1" ht="18" x14ac:dyDescent="0.3">
      <c r="A136" s="238"/>
      <c r="B136" s="34" t="s">
        <v>37</v>
      </c>
      <c r="C136" s="34">
        <v>30</v>
      </c>
      <c r="D136" s="35">
        <v>2</v>
      </c>
      <c r="E136" s="35">
        <v>0.4</v>
      </c>
      <c r="F136" s="35">
        <v>11.9</v>
      </c>
      <c r="G136" s="35">
        <v>58.7</v>
      </c>
      <c r="H136" s="34" t="s">
        <v>26</v>
      </c>
      <c r="L136" s="6" t="s">
        <v>207</v>
      </c>
    </row>
    <row r="137" spans="1:12" s="6" customFormat="1" ht="18" x14ac:dyDescent="0.3">
      <c r="A137" s="238"/>
      <c r="B137" s="34" t="s">
        <v>27</v>
      </c>
      <c r="C137" s="34">
        <v>200</v>
      </c>
      <c r="D137" s="35">
        <v>0.2</v>
      </c>
      <c r="E137" s="35">
        <v>0</v>
      </c>
      <c r="F137" s="35">
        <v>6.4</v>
      </c>
      <c r="G137" s="35">
        <v>26.8</v>
      </c>
      <c r="H137" s="34" t="s">
        <v>28</v>
      </c>
    </row>
    <row r="138" spans="1:12" s="6" customFormat="1" ht="18" x14ac:dyDescent="0.3">
      <c r="A138" s="238"/>
      <c r="B138" s="34" t="s">
        <v>274</v>
      </c>
      <c r="C138" s="34">
        <v>100</v>
      </c>
      <c r="D138" s="35">
        <v>0.4</v>
      </c>
      <c r="E138" s="35">
        <v>0.4</v>
      </c>
      <c r="F138" s="35">
        <v>9.8000000000000007</v>
      </c>
      <c r="G138" s="35">
        <v>44.4</v>
      </c>
      <c r="H138" s="34" t="s">
        <v>26</v>
      </c>
    </row>
    <row r="139" spans="1:12" s="6" customFormat="1" ht="17.5" x14ac:dyDescent="0.3">
      <c r="A139" s="199" t="s">
        <v>29</v>
      </c>
      <c r="B139" s="199"/>
      <c r="C139" s="199">
        <f>SUM(C132:C138)</f>
        <v>535</v>
      </c>
      <c r="D139" s="21">
        <f>SUM(D132:D138)</f>
        <v>34.4</v>
      </c>
      <c r="E139" s="21">
        <f>SUM(E132:E138)</f>
        <v>19.499999999999996</v>
      </c>
      <c r="F139" s="21">
        <f>SUM(F132:F138)</f>
        <v>75.7</v>
      </c>
      <c r="G139" s="21">
        <f>SUM(G132:G138)</f>
        <v>615</v>
      </c>
      <c r="H139" s="22"/>
    </row>
    <row r="140" spans="1:12" s="6" customFormat="1" ht="18" x14ac:dyDescent="0.3">
      <c r="A140" s="238" t="s">
        <v>30</v>
      </c>
      <c r="B140" s="16" t="s">
        <v>275</v>
      </c>
      <c r="C140" s="34">
        <v>60</v>
      </c>
      <c r="D140" s="35">
        <v>0.5</v>
      </c>
      <c r="E140" s="35">
        <v>0.1</v>
      </c>
      <c r="F140" s="35">
        <v>1.5</v>
      </c>
      <c r="G140" s="35">
        <v>8.5</v>
      </c>
      <c r="H140" s="34" t="s">
        <v>190</v>
      </c>
      <c r="J140" s="6" t="s">
        <v>387</v>
      </c>
    </row>
    <row r="141" spans="1:12" s="6" customFormat="1" ht="23.25" customHeight="1" x14ac:dyDescent="0.3">
      <c r="A141" s="238">
        <v>2</v>
      </c>
      <c r="B141" s="34" t="s">
        <v>297</v>
      </c>
      <c r="C141" s="34">
        <v>250</v>
      </c>
      <c r="D141" s="35">
        <v>5.9</v>
      </c>
      <c r="E141" s="35">
        <v>7.1</v>
      </c>
      <c r="F141" s="35">
        <v>12.7</v>
      </c>
      <c r="G141" s="35">
        <v>138</v>
      </c>
      <c r="H141" s="34" t="s">
        <v>120</v>
      </c>
      <c r="L141" s="6" t="s">
        <v>207</v>
      </c>
    </row>
    <row r="142" spans="1:12" s="6" customFormat="1" ht="38.25" customHeight="1" x14ac:dyDescent="0.3">
      <c r="A142" s="238"/>
      <c r="B142" s="34" t="s">
        <v>395</v>
      </c>
      <c r="C142" s="34">
        <v>140</v>
      </c>
      <c r="D142" s="35">
        <v>14.1</v>
      </c>
      <c r="E142" s="35">
        <v>11.2</v>
      </c>
      <c r="F142" s="35">
        <v>11</v>
      </c>
      <c r="G142" s="35">
        <v>195.9</v>
      </c>
      <c r="H142" s="34" t="s">
        <v>396</v>
      </c>
    </row>
    <row r="143" spans="1:12" s="6" customFormat="1" ht="23.25" customHeight="1" x14ac:dyDescent="0.3">
      <c r="A143" s="238"/>
      <c r="B143" s="34" t="s">
        <v>401</v>
      </c>
      <c r="C143" s="34">
        <v>150</v>
      </c>
      <c r="D143" s="35">
        <v>3.2</v>
      </c>
      <c r="E143" s="35">
        <v>5.7</v>
      </c>
      <c r="F143" s="35">
        <v>26</v>
      </c>
      <c r="G143" s="35">
        <v>167.8</v>
      </c>
      <c r="H143" s="34" t="s">
        <v>402</v>
      </c>
    </row>
    <row r="144" spans="1:12" s="6" customFormat="1" ht="23.25" customHeight="1" x14ac:dyDescent="0.3">
      <c r="A144" s="238"/>
      <c r="B144" s="34" t="s">
        <v>25</v>
      </c>
      <c r="C144" s="34">
        <v>80</v>
      </c>
      <c r="D144" s="35">
        <v>6.1</v>
      </c>
      <c r="E144" s="35">
        <v>0.6</v>
      </c>
      <c r="F144" s="35">
        <v>39.4</v>
      </c>
      <c r="G144" s="35">
        <v>187.5</v>
      </c>
      <c r="H144" s="34" t="s">
        <v>26</v>
      </c>
    </row>
    <row r="145" spans="1:10" s="6" customFormat="1" ht="26.25" customHeight="1" x14ac:dyDescent="0.3">
      <c r="A145" s="238">
        <v>3</v>
      </c>
      <c r="B145" s="34" t="s">
        <v>375</v>
      </c>
      <c r="C145" s="34">
        <v>30</v>
      </c>
      <c r="D145" s="35">
        <v>2</v>
      </c>
      <c r="E145" s="35">
        <v>0.4</v>
      </c>
      <c r="F145" s="35">
        <v>10</v>
      </c>
      <c r="G145" s="35">
        <v>51.2</v>
      </c>
      <c r="H145" s="34" t="s">
        <v>26</v>
      </c>
    </row>
    <row r="146" spans="1:10" s="6" customFormat="1" ht="18" x14ac:dyDescent="0.3">
      <c r="A146" s="238">
        <v>5</v>
      </c>
      <c r="B146" s="34" t="s">
        <v>98</v>
      </c>
      <c r="C146" s="34">
        <v>200</v>
      </c>
      <c r="D146" s="35">
        <v>0.1</v>
      </c>
      <c r="E146" s="35">
        <v>0</v>
      </c>
      <c r="F146" s="35">
        <v>7</v>
      </c>
      <c r="G146" s="35">
        <v>28.8</v>
      </c>
      <c r="H146" s="34" t="s">
        <v>136</v>
      </c>
    </row>
    <row r="147" spans="1:10" s="6" customFormat="1" ht="17.5" x14ac:dyDescent="0.3">
      <c r="A147" s="199" t="s">
        <v>40</v>
      </c>
      <c r="B147" s="199"/>
      <c r="C147" s="199">
        <f>SUM(C140:C146)</f>
        <v>910</v>
      </c>
      <c r="D147" s="21">
        <f>SUM(D140:D146)</f>
        <v>31.9</v>
      </c>
      <c r="E147" s="21">
        <f>SUM(E140:E146)</f>
        <v>25.099999999999998</v>
      </c>
      <c r="F147" s="21">
        <f>SUM(F140:F146)</f>
        <v>107.6</v>
      </c>
      <c r="G147" s="21">
        <f>SUM(G140:G146)</f>
        <v>777.7</v>
      </c>
      <c r="H147" s="22"/>
    </row>
    <row r="148" spans="1:10" s="6" customFormat="1" ht="18" x14ac:dyDescent="0.3">
      <c r="A148" s="238" t="s">
        <v>539</v>
      </c>
      <c r="B148" s="16" t="s">
        <v>540</v>
      </c>
      <c r="C148" s="34">
        <v>200</v>
      </c>
      <c r="D148" s="35">
        <v>5.8</v>
      </c>
      <c r="E148" s="35">
        <v>5</v>
      </c>
      <c r="F148" s="35">
        <v>8</v>
      </c>
      <c r="G148" s="35">
        <v>100.2</v>
      </c>
      <c r="H148" s="34" t="s">
        <v>26</v>
      </c>
    </row>
    <row r="149" spans="1:10" s="6" customFormat="1" ht="18" x14ac:dyDescent="0.3">
      <c r="A149" s="238"/>
      <c r="B149" s="16" t="s">
        <v>541</v>
      </c>
      <c r="C149" s="34">
        <v>100</v>
      </c>
      <c r="D149" s="35">
        <v>6.7</v>
      </c>
      <c r="E149" s="35">
        <v>2</v>
      </c>
      <c r="F149" s="35">
        <v>55.9</v>
      </c>
      <c r="G149" s="35">
        <v>267.8</v>
      </c>
      <c r="H149" s="34" t="s">
        <v>26</v>
      </c>
    </row>
    <row r="150" spans="1:10" s="6" customFormat="1" ht="18" x14ac:dyDescent="0.4">
      <c r="A150" s="199" t="s">
        <v>542</v>
      </c>
      <c r="B150" s="20"/>
      <c r="C150" s="199">
        <f>SUM(C148:C149)</f>
        <v>300</v>
      </c>
      <c r="D150" s="21">
        <f>SUM(D148:D149)</f>
        <v>12.5</v>
      </c>
      <c r="E150" s="21">
        <f>SUM(E148:E149)</f>
        <v>7</v>
      </c>
      <c r="F150" s="21">
        <f>SUM(F148:F149)</f>
        <v>63.9</v>
      </c>
      <c r="G150" s="21">
        <f>SUM(G148:G149)</f>
        <v>368</v>
      </c>
      <c r="H150" s="22"/>
    </row>
    <row r="151" spans="1:10" s="6" customFormat="1" ht="18" x14ac:dyDescent="0.4">
      <c r="A151" s="131" t="s">
        <v>56</v>
      </c>
      <c r="B151" s="24"/>
      <c r="C151" s="25"/>
      <c r="D151" s="26"/>
      <c r="E151" s="26"/>
      <c r="F151" s="26"/>
      <c r="G151" s="26"/>
      <c r="H151" s="25"/>
    </row>
    <row r="152" spans="1:10" s="6" customFormat="1" ht="28.5" customHeight="1" x14ac:dyDescent="0.3">
      <c r="A152" s="238" t="s">
        <v>20</v>
      </c>
      <c r="B152" s="16" t="s">
        <v>272</v>
      </c>
      <c r="C152" s="34">
        <v>200</v>
      </c>
      <c r="D152" s="35">
        <v>7.2</v>
      </c>
      <c r="E152" s="35">
        <v>9.3000000000000007</v>
      </c>
      <c r="F152" s="35">
        <v>34.1</v>
      </c>
      <c r="G152" s="35">
        <v>249</v>
      </c>
      <c r="H152" s="34" t="s">
        <v>82</v>
      </c>
    </row>
    <row r="153" spans="1:10" s="6" customFormat="1" ht="28.5" customHeight="1" x14ac:dyDescent="0.3">
      <c r="A153" s="238"/>
      <c r="B153" s="34" t="s">
        <v>102</v>
      </c>
      <c r="C153" s="34">
        <v>10</v>
      </c>
      <c r="D153" s="35">
        <v>2.2999999999999998</v>
      </c>
      <c r="E153" s="35">
        <v>3</v>
      </c>
      <c r="F153" s="35">
        <v>0</v>
      </c>
      <c r="G153" s="35">
        <v>35.799999999999997</v>
      </c>
      <c r="H153" s="34" t="s">
        <v>103</v>
      </c>
    </row>
    <row r="154" spans="1:10" s="6" customFormat="1" ht="18" x14ac:dyDescent="0.3">
      <c r="A154" s="238">
        <v>2</v>
      </c>
      <c r="B154" s="34" t="s">
        <v>368</v>
      </c>
      <c r="C154" s="34">
        <v>25</v>
      </c>
      <c r="D154" s="35">
        <v>1.9</v>
      </c>
      <c r="E154" s="35">
        <v>0.7</v>
      </c>
      <c r="F154" s="35">
        <v>12.9</v>
      </c>
      <c r="G154" s="35">
        <v>65.400000000000006</v>
      </c>
      <c r="H154" s="34" t="s">
        <v>26</v>
      </c>
    </row>
    <row r="155" spans="1:10" s="6" customFormat="1" ht="18" x14ac:dyDescent="0.3">
      <c r="A155" s="238"/>
      <c r="B155" s="34" t="s">
        <v>37</v>
      </c>
      <c r="C155" s="34">
        <v>30</v>
      </c>
      <c r="D155" s="35">
        <v>2</v>
      </c>
      <c r="E155" s="35">
        <v>0.4</v>
      </c>
      <c r="F155" s="35">
        <v>11.9</v>
      </c>
      <c r="G155" s="35">
        <v>58.7</v>
      </c>
      <c r="H155" s="34" t="s">
        <v>26</v>
      </c>
    </row>
    <row r="156" spans="1:10" s="6" customFormat="1" ht="18" x14ac:dyDescent="0.3">
      <c r="A156" s="238"/>
      <c r="B156" s="34" t="s">
        <v>369</v>
      </c>
      <c r="C156" s="34">
        <v>200</v>
      </c>
      <c r="D156" s="35">
        <v>1.6</v>
      </c>
      <c r="E156" s="35">
        <v>1.1000000000000001</v>
      </c>
      <c r="F156" s="35">
        <v>8.6</v>
      </c>
      <c r="G156" s="35">
        <v>50.9</v>
      </c>
      <c r="H156" s="34" t="s">
        <v>370</v>
      </c>
    </row>
    <row r="157" spans="1:10" s="6" customFormat="1" ht="18" x14ac:dyDescent="0.3">
      <c r="A157" s="238"/>
      <c r="B157" s="34" t="s">
        <v>377</v>
      </c>
      <c r="C157" s="34">
        <v>200</v>
      </c>
      <c r="D157" s="35">
        <v>2</v>
      </c>
      <c r="E157" s="35">
        <v>0</v>
      </c>
      <c r="F157" s="35">
        <v>5.8</v>
      </c>
      <c r="G157" s="35">
        <v>31.2</v>
      </c>
      <c r="H157" s="34" t="s">
        <v>26</v>
      </c>
    </row>
    <row r="158" spans="1:10" s="6" customFormat="1" ht="18" x14ac:dyDescent="0.3">
      <c r="A158" s="238"/>
      <c r="B158" s="34" t="s">
        <v>378</v>
      </c>
      <c r="C158" s="34">
        <v>25</v>
      </c>
      <c r="D158" s="35">
        <v>1.9</v>
      </c>
      <c r="E158" s="35">
        <v>2.5</v>
      </c>
      <c r="F158" s="35">
        <v>18.600000000000001</v>
      </c>
      <c r="G158" s="35">
        <v>104</v>
      </c>
      <c r="H158" s="34" t="s">
        <v>379</v>
      </c>
    </row>
    <row r="159" spans="1:10" s="6" customFormat="1" ht="18.5" x14ac:dyDescent="0.45">
      <c r="A159" s="199" t="s">
        <v>29</v>
      </c>
      <c r="B159" s="134"/>
      <c r="C159" s="199">
        <f>SUM(C152:C158)</f>
        <v>690</v>
      </c>
      <c r="D159" s="21">
        <f>SUM(D152:D158)</f>
        <v>18.899999999999999</v>
      </c>
      <c r="E159" s="21">
        <f>SUM(E152:E158)</f>
        <v>17</v>
      </c>
      <c r="F159" s="21">
        <f>SUM(F152:F158)</f>
        <v>91.9</v>
      </c>
      <c r="G159" s="21">
        <f>SUM(G152:G158)</f>
        <v>595</v>
      </c>
      <c r="H159" s="22"/>
    </row>
    <row r="160" spans="1:10" s="6" customFormat="1" ht="18" x14ac:dyDescent="0.3">
      <c r="A160" s="238" t="s">
        <v>30</v>
      </c>
      <c r="B160" s="16" t="s">
        <v>275</v>
      </c>
      <c r="C160" s="34">
        <v>60</v>
      </c>
      <c r="D160" s="35">
        <v>1.7</v>
      </c>
      <c r="E160" s="35">
        <v>0.1</v>
      </c>
      <c r="F160" s="35">
        <v>3.5</v>
      </c>
      <c r="G160" s="35">
        <v>22.1</v>
      </c>
      <c r="H160" s="34" t="s">
        <v>26</v>
      </c>
      <c r="J160" s="6" t="s">
        <v>381</v>
      </c>
    </row>
    <row r="161" spans="1:13" s="6" customFormat="1" ht="30" customHeight="1" x14ac:dyDescent="0.3">
      <c r="A161" s="238">
        <v>2</v>
      </c>
      <c r="B161" s="34" t="s">
        <v>403</v>
      </c>
      <c r="C161" s="34">
        <v>250</v>
      </c>
      <c r="D161" s="35">
        <v>7.4</v>
      </c>
      <c r="E161" s="35">
        <v>8.4</v>
      </c>
      <c r="F161" s="35">
        <v>15.7</v>
      </c>
      <c r="G161" s="35">
        <v>168.3</v>
      </c>
      <c r="H161" s="34" t="s">
        <v>404</v>
      </c>
      <c r="M161" s="6" t="s">
        <v>207</v>
      </c>
    </row>
    <row r="162" spans="1:13" s="6" customFormat="1" ht="18" x14ac:dyDescent="0.3">
      <c r="A162" s="238">
        <v>3</v>
      </c>
      <c r="B162" s="34" t="s">
        <v>405</v>
      </c>
      <c r="C162" s="34">
        <v>250</v>
      </c>
      <c r="D162" s="35">
        <v>27.5</v>
      </c>
      <c r="E162" s="35">
        <v>27.5</v>
      </c>
      <c r="F162" s="35">
        <v>16.7</v>
      </c>
      <c r="G162" s="35">
        <v>424.3</v>
      </c>
      <c r="H162" s="34" t="s">
        <v>406</v>
      </c>
    </row>
    <row r="163" spans="1:13" s="6" customFormat="1" ht="18" x14ac:dyDescent="0.3">
      <c r="A163" s="238">
        <v>4</v>
      </c>
      <c r="B163" s="34" t="s">
        <v>25</v>
      </c>
      <c r="C163" s="34">
        <v>80</v>
      </c>
      <c r="D163" s="35">
        <v>6.1</v>
      </c>
      <c r="E163" s="35">
        <v>0.6</v>
      </c>
      <c r="F163" s="35">
        <v>39.4</v>
      </c>
      <c r="G163" s="35">
        <v>187.5</v>
      </c>
      <c r="H163" s="34" t="s">
        <v>26</v>
      </c>
    </row>
    <row r="164" spans="1:13" s="6" customFormat="1" ht="18" x14ac:dyDescent="0.3">
      <c r="A164" s="238">
        <v>5</v>
      </c>
      <c r="B164" s="34" t="s">
        <v>375</v>
      </c>
      <c r="C164" s="34">
        <v>30</v>
      </c>
      <c r="D164" s="35">
        <v>2</v>
      </c>
      <c r="E164" s="35">
        <v>0.4</v>
      </c>
      <c r="F164" s="35">
        <v>10</v>
      </c>
      <c r="G164" s="35">
        <v>51.2</v>
      </c>
      <c r="H164" s="34" t="s">
        <v>26</v>
      </c>
    </row>
    <row r="165" spans="1:13" s="6" customFormat="1" ht="18" x14ac:dyDescent="0.3">
      <c r="A165" s="198"/>
      <c r="B165" s="34" t="s">
        <v>391</v>
      </c>
      <c r="C165" s="34">
        <v>200</v>
      </c>
      <c r="D165" s="35">
        <v>0.4</v>
      </c>
      <c r="E165" s="35">
        <v>0.1</v>
      </c>
      <c r="F165" s="35">
        <v>18.3</v>
      </c>
      <c r="G165" s="35">
        <v>75.900000000000006</v>
      </c>
      <c r="H165" s="34" t="s">
        <v>392</v>
      </c>
    </row>
    <row r="166" spans="1:13" s="6" customFormat="1" ht="17.5" x14ac:dyDescent="0.3">
      <c r="A166" s="199" t="s">
        <v>40</v>
      </c>
      <c r="B166" s="199"/>
      <c r="C166" s="199">
        <f>SUM(C160:C165)</f>
        <v>870</v>
      </c>
      <c r="D166" s="21">
        <f>SUM(D160:D165)</f>
        <v>45.1</v>
      </c>
      <c r="E166" s="21">
        <f>SUM(E160:E165)</f>
        <v>37.1</v>
      </c>
      <c r="F166" s="21">
        <f>SUM(F160:F165)</f>
        <v>103.6</v>
      </c>
      <c r="G166" s="21">
        <f>SUM(G160:G165)</f>
        <v>929.30000000000007</v>
      </c>
      <c r="H166" s="22"/>
    </row>
    <row r="167" spans="1:13" s="6" customFormat="1" ht="18" x14ac:dyDescent="0.3">
      <c r="A167" s="238" t="s">
        <v>539</v>
      </c>
      <c r="B167" s="16" t="s">
        <v>543</v>
      </c>
      <c r="C167" s="34">
        <v>200</v>
      </c>
      <c r="D167" s="35">
        <v>0.6</v>
      </c>
      <c r="E167" s="35">
        <v>0.2</v>
      </c>
      <c r="F167" s="35">
        <v>23.6</v>
      </c>
      <c r="G167" s="35">
        <v>98.6</v>
      </c>
      <c r="H167" s="34" t="s">
        <v>26</v>
      </c>
    </row>
    <row r="168" spans="1:13" s="6" customFormat="1" ht="18" x14ac:dyDescent="0.3">
      <c r="A168" s="238"/>
      <c r="B168" s="16" t="s">
        <v>544</v>
      </c>
      <c r="C168" s="34">
        <v>100</v>
      </c>
      <c r="D168" s="35">
        <v>6.7</v>
      </c>
      <c r="E168" s="35">
        <v>2</v>
      </c>
      <c r="F168" s="35">
        <v>55.9</v>
      </c>
      <c r="G168" s="35">
        <v>267.8</v>
      </c>
      <c r="H168" s="34" t="s">
        <v>26</v>
      </c>
    </row>
    <row r="169" spans="1:13" s="6" customFormat="1" ht="18" x14ac:dyDescent="0.4">
      <c r="A169" s="199" t="s">
        <v>542</v>
      </c>
      <c r="B169" s="20"/>
      <c r="C169" s="199">
        <f>SUM(C167:C168)</f>
        <v>300</v>
      </c>
      <c r="D169" s="21">
        <f>SUM(D167:D168)</f>
        <v>7.3</v>
      </c>
      <c r="E169" s="21">
        <f>SUM(E167:E168)</f>
        <v>2.2000000000000002</v>
      </c>
      <c r="F169" s="21">
        <f>SUM(F167:F168)</f>
        <v>79.5</v>
      </c>
      <c r="G169" s="21">
        <f>SUM(G167:G168)</f>
        <v>366.4</v>
      </c>
      <c r="H169" s="22"/>
    </row>
    <row r="170" spans="1:13" s="6" customFormat="1" ht="18" x14ac:dyDescent="0.4">
      <c r="A170" s="131" t="s">
        <v>68</v>
      </c>
      <c r="B170" s="24"/>
      <c r="C170" s="25"/>
      <c r="D170" s="26"/>
      <c r="E170" s="26"/>
      <c r="F170" s="26"/>
      <c r="G170" s="26"/>
      <c r="H170" s="25"/>
    </row>
    <row r="171" spans="1:13" s="6" customFormat="1" ht="18" x14ac:dyDescent="0.3">
      <c r="A171" s="238" t="s">
        <v>20</v>
      </c>
      <c r="B171" s="16" t="s">
        <v>407</v>
      </c>
      <c r="C171" s="34">
        <v>200</v>
      </c>
      <c r="D171" s="35">
        <v>5.5</v>
      </c>
      <c r="E171" s="35">
        <v>4.5</v>
      </c>
      <c r="F171" s="35">
        <v>17.899999999999999</v>
      </c>
      <c r="G171" s="35">
        <v>134.19999999999999</v>
      </c>
      <c r="H171" s="34" t="s">
        <v>91</v>
      </c>
    </row>
    <row r="172" spans="1:13" s="6" customFormat="1" ht="18.75" customHeight="1" x14ac:dyDescent="0.3">
      <c r="A172" s="238">
        <v>2</v>
      </c>
      <c r="B172" s="34" t="s">
        <v>90</v>
      </c>
      <c r="C172" s="34">
        <v>10</v>
      </c>
      <c r="D172" s="35">
        <v>0.1</v>
      </c>
      <c r="E172" s="35">
        <v>7.3</v>
      </c>
      <c r="F172" s="35">
        <v>0.1</v>
      </c>
      <c r="G172" s="35">
        <v>66.099999999999994</v>
      </c>
      <c r="H172" s="34" t="s">
        <v>91</v>
      </c>
    </row>
    <row r="173" spans="1:13" s="6" customFormat="1" ht="18.75" customHeight="1" x14ac:dyDescent="0.3">
      <c r="A173" s="238"/>
      <c r="B173" s="34" t="s">
        <v>368</v>
      </c>
      <c r="C173" s="34">
        <v>30</v>
      </c>
      <c r="D173" s="35">
        <v>2.2999999999999998</v>
      </c>
      <c r="E173" s="35">
        <v>0.9</v>
      </c>
      <c r="F173" s="35">
        <v>15.4</v>
      </c>
      <c r="G173" s="35">
        <v>78.5</v>
      </c>
      <c r="H173" s="34" t="s">
        <v>26</v>
      </c>
    </row>
    <row r="174" spans="1:13" s="6" customFormat="1" ht="18.75" customHeight="1" x14ac:dyDescent="0.3">
      <c r="A174" s="238"/>
      <c r="B174" s="34" t="s">
        <v>37</v>
      </c>
      <c r="C174" s="34">
        <v>35</v>
      </c>
      <c r="D174" s="35">
        <v>2.2999999999999998</v>
      </c>
      <c r="E174" s="35">
        <v>0.4</v>
      </c>
      <c r="F174" s="35">
        <v>13.9</v>
      </c>
      <c r="G174" s="35">
        <v>68.5</v>
      </c>
      <c r="H174" s="34" t="s">
        <v>26</v>
      </c>
    </row>
    <row r="175" spans="1:13" s="6" customFormat="1" ht="18.75" customHeight="1" x14ac:dyDescent="0.3">
      <c r="A175" s="238"/>
      <c r="B175" s="34" t="s">
        <v>408</v>
      </c>
      <c r="C175" s="34">
        <v>200</v>
      </c>
      <c r="D175" s="35">
        <v>3.9</v>
      </c>
      <c r="E175" s="35">
        <v>2.9</v>
      </c>
      <c r="F175" s="35">
        <v>11.2</v>
      </c>
      <c r="G175" s="35">
        <v>86</v>
      </c>
      <c r="H175" s="34" t="s">
        <v>409</v>
      </c>
    </row>
    <row r="176" spans="1:13" s="6" customFormat="1" ht="18.75" customHeight="1" x14ac:dyDescent="0.3">
      <c r="A176" s="238"/>
      <c r="B176" s="34" t="s">
        <v>274</v>
      </c>
      <c r="C176" s="34">
        <v>100</v>
      </c>
      <c r="D176" s="35">
        <v>0.4</v>
      </c>
      <c r="E176" s="35">
        <v>0.4</v>
      </c>
      <c r="F176" s="35">
        <v>9.8000000000000007</v>
      </c>
      <c r="G176" s="35">
        <v>44.4</v>
      </c>
      <c r="H176" s="34" t="s">
        <v>26</v>
      </c>
    </row>
    <row r="177" spans="1:13" s="6" customFormat="1" ht="17.5" x14ac:dyDescent="0.3">
      <c r="A177" s="199" t="s">
        <v>29</v>
      </c>
      <c r="B177" s="210"/>
      <c r="C177" s="210">
        <f>SUM(C171:C176)</f>
        <v>575</v>
      </c>
      <c r="D177" s="21">
        <f>SUM(D171:D176)</f>
        <v>14.5</v>
      </c>
      <c r="E177" s="21">
        <f>SUM(E171:E176)</f>
        <v>16.399999999999999</v>
      </c>
      <c r="F177" s="21">
        <f>SUM(F171:F176)</f>
        <v>68.3</v>
      </c>
      <c r="G177" s="21">
        <f>SUM(G171:G176)</f>
        <v>477.69999999999993</v>
      </c>
      <c r="H177" s="22"/>
    </row>
    <row r="178" spans="1:13" s="6" customFormat="1" ht="18" x14ac:dyDescent="0.3">
      <c r="A178" s="238" t="s">
        <v>30</v>
      </c>
      <c r="B178" s="16" t="s">
        <v>275</v>
      </c>
      <c r="C178" s="34">
        <v>60</v>
      </c>
      <c r="D178" s="35">
        <v>0.8</v>
      </c>
      <c r="E178" s="35">
        <v>2.7</v>
      </c>
      <c r="F178" s="35">
        <v>4.5999999999999996</v>
      </c>
      <c r="G178" s="35">
        <v>45.7</v>
      </c>
      <c r="H178" s="34" t="s">
        <v>276</v>
      </c>
      <c r="J178" s="6" t="s">
        <v>371</v>
      </c>
    </row>
    <row r="179" spans="1:13" s="6" customFormat="1" ht="18" x14ac:dyDescent="0.3">
      <c r="A179" s="238"/>
      <c r="B179" s="34" t="s">
        <v>83</v>
      </c>
      <c r="C179" s="34">
        <v>250</v>
      </c>
      <c r="D179" s="35">
        <v>5.9</v>
      </c>
      <c r="E179" s="35">
        <v>7.2</v>
      </c>
      <c r="F179" s="35">
        <v>17</v>
      </c>
      <c r="G179" s="35">
        <v>156.9</v>
      </c>
      <c r="H179" s="34" t="s">
        <v>84</v>
      </c>
    </row>
    <row r="180" spans="1:13" s="6" customFormat="1" ht="18" x14ac:dyDescent="0.3">
      <c r="A180" s="238"/>
      <c r="B180" s="34" t="s">
        <v>546</v>
      </c>
      <c r="C180" s="34">
        <v>120</v>
      </c>
      <c r="D180" s="35">
        <v>9.1999999999999993</v>
      </c>
      <c r="E180" s="35">
        <v>8.3000000000000007</v>
      </c>
      <c r="F180" s="35">
        <v>26.9</v>
      </c>
      <c r="G180" s="35">
        <v>158.5</v>
      </c>
      <c r="H180" s="34" t="s">
        <v>400</v>
      </c>
    </row>
    <row r="181" spans="1:13" s="6" customFormat="1" ht="18" x14ac:dyDescent="0.3">
      <c r="A181" s="238"/>
      <c r="B181" s="34" t="s">
        <v>410</v>
      </c>
      <c r="C181" s="34">
        <v>150</v>
      </c>
      <c r="D181" s="35">
        <v>14.5</v>
      </c>
      <c r="E181" s="35">
        <v>1.3</v>
      </c>
      <c r="F181" s="35">
        <v>33.799999999999997</v>
      </c>
      <c r="G181" s="35">
        <v>204.8</v>
      </c>
      <c r="H181" s="34" t="s">
        <v>411</v>
      </c>
    </row>
    <row r="182" spans="1:13" s="6" customFormat="1" ht="24" customHeight="1" x14ac:dyDescent="0.3">
      <c r="A182" s="238">
        <v>2</v>
      </c>
      <c r="B182" s="34" t="s">
        <v>25</v>
      </c>
      <c r="C182" s="34">
        <v>80</v>
      </c>
      <c r="D182" s="35">
        <v>6.1</v>
      </c>
      <c r="E182" s="35">
        <v>0.6</v>
      </c>
      <c r="F182" s="35">
        <v>39.4</v>
      </c>
      <c r="G182" s="35">
        <v>187.5</v>
      </c>
      <c r="H182" s="34" t="s">
        <v>26</v>
      </c>
    </row>
    <row r="183" spans="1:13" s="6" customFormat="1" ht="18" x14ac:dyDescent="0.3">
      <c r="A183" s="238">
        <v>3</v>
      </c>
      <c r="B183" s="34" t="s">
        <v>375</v>
      </c>
      <c r="C183" s="34">
        <v>30</v>
      </c>
      <c r="D183" s="35">
        <v>2</v>
      </c>
      <c r="E183" s="35">
        <v>0.4</v>
      </c>
      <c r="F183" s="35">
        <v>10</v>
      </c>
      <c r="G183" s="35">
        <v>51.2</v>
      </c>
      <c r="H183" s="34" t="s">
        <v>26</v>
      </c>
    </row>
    <row r="184" spans="1:13" s="6" customFormat="1" ht="18" x14ac:dyDescent="0.3">
      <c r="A184" s="238">
        <v>5</v>
      </c>
      <c r="B184" s="34" t="s">
        <v>38</v>
      </c>
      <c r="C184" s="34">
        <v>200</v>
      </c>
      <c r="D184" s="35">
        <v>0.2</v>
      </c>
      <c r="E184" s="35">
        <v>0.2</v>
      </c>
      <c r="F184" s="35">
        <v>11</v>
      </c>
      <c r="G184" s="35">
        <v>46.7</v>
      </c>
      <c r="H184" s="34" t="s">
        <v>39</v>
      </c>
      <c r="L184" s="6" t="s">
        <v>207</v>
      </c>
    </row>
    <row r="185" spans="1:13" s="6" customFormat="1" ht="17.5" x14ac:dyDescent="0.3">
      <c r="A185" s="199" t="s">
        <v>40</v>
      </c>
      <c r="B185" s="199"/>
      <c r="C185" s="199">
        <f>SUM(C178:C184)</f>
        <v>890</v>
      </c>
      <c r="D185" s="21">
        <f>SUM(D178:D184)</f>
        <v>38.700000000000003</v>
      </c>
      <c r="E185" s="21">
        <f>SUM(E178:E184)</f>
        <v>20.700000000000003</v>
      </c>
      <c r="F185" s="21">
        <f>SUM(F178:F184)</f>
        <v>142.69999999999999</v>
      </c>
      <c r="G185" s="21">
        <f>SUM(G178:G184)</f>
        <v>851.30000000000018</v>
      </c>
      <c r="H185" s="22"/>
    </row>
    <row r="186" spans="1:13" s="6" customFormat="1" ht="18" x14ac:dyDescent="0.3">
      <c r="A186" s="238" t="s">
        <v>539</v>
      </c>
      <c r="B186" s="16" t="s">
        <v>540</v>
      </c>
      <c r="C186" s="34">
        <v>200</v>
      </c>
      <c r="D186" s="35">
        <v>5.8</v>
      </c>
      <c r="E186" s="35">
        <v>5</v>
      </c>
      <c r="F186" s="35">
        <v>8</v>
      </c>
      <c r="G186" s="35">
        <v>100.2</v>
      </c>
      <c r="H186" s="34" t="s">
        <v>26</v>
      </c>
    </row>
    <row r="187" spans="1:13" s="6" customFormat="1" ht="18" x14ac:dyDescent="0.3">
      <c r="A187" s="238"/>
      <c r="B187" s="16" t="s">
        <v>541</v>
      </c>
      <c r="C187" s="34">
        <v>100</v>
      </c>
      <c r="D187" s="35">
        <v>6.7</v>
      </c>
      <c r="E187" s="35">
        <v>2</v>
      </c>
      <c r="F187" s="35">
        <v>55.9</v>
      </c>
      <c r="G187" s="35">
        <v>267.8</v>
      </c>
      <c r="H187" s="34" t="s">
        <v>26</v>
      </c>
    </row>
    <row r="188" spans="1:13" s="6" customFormat="1" ht="18" x14ac:dyDescent="0.4">
      <c r="A188" s="199" t="s">
        <v>542</v>
      </c>
      <c r="B188" s="20"/>
      <c r="C188" s="199">
        <f>SUM(C186:C187)</f>
        <v>300</v>
      </c>
      <c r="D188" s="21">
        <f>SUM(D186:D187)</f>
        <v>12.5</v>
      </c>
      <c r="E188" s="21">
        <f>SUM(E186:E187)</f>
        <v>7</v>
      </c>
      <c r="F188" s="21">
        <f>SUM(F186:F187)</f>
        <v>63.9</v>
      </c>
      <c r="G188" s="21">
        <f>SUM(G186:G187)</f>
        <v>368</v>
      </c>
      <c r="H188" s="22"/>
    </row>
    <row r="189" spans="1:13" s="6" customFormat="1" ht="18" x14ac:dyDescent="0.4">
      <c r="A189" s="131" t="s">
        <v>80</v>
      </c>
      <c r="B189" s="24"/>
      <c r="C189" s="25"/>
      <c r="D189" s="26"/>
      <c r="E189" s="26"/>
      <c r="F189" s="26"/>
      <c r="G189" s="26"/>
      <c r="H189" s="25"/>
    </row>
    <row r="190" spans="1:13" s="6" customFormat="1" ht="27.75" customHeight="1" x14ac:dyDescent="0.3">
      <c r="A190" s="238" t="s">
        <v>20</v>
      </c>
      <c r="B190" s="16" t="s">
        <v>272</v>
      </c>
      <c r="C190" s="34">
        <v>200</v>
      </c>
      <c r="D190" s="35">
        <v>6.8</v>
      </c>
      <c r="E190" s="35">
        <v>7.4</v>
      </c>
      <c r="F190" s="35">
        <v>24.6</v>
      </c>
      <c r="G190" s="35">
        <v>192.7</v>
      </c>
      <c r="H190" s="34" t="s">
        <v>412</v>
      </c>
    </row>
    <row r="191" spans="1:13" s="6" customFormat="1" ht="19.5" customHeight="1" x14ac:dyDescent="0.3">
      <c r="A191" s="238">
        <v>2</v>
      </c>
      <c r="B191" s="34" t="s">
        <v>102</v>
      </c>
      <c r="C191" s="34">
        <v>10</v>
      </c>
      <c r="D191" s="35">
        <v>2.2999999999999998</v>
      </c>
      <c r="E191" s="35">
        <v>3</v>
      </c>
      <c r="F191" s="35">
        <v>0</v>
      </c>
      <c r="G191" s="35">
        <v>35.799999999999997</v>
      </c>
      <c r="H191" s="34" t="s">
        <v>103</v>
      </c>
      <c r="M191" s="6" t="s">
        <v>207</v>
      </c>
    </row>
    <row r="192" spans="1:13" s="6" customFormat="1" ht="20.25" customHeight="1" x14ac:dyDescent="0.3">
      <c r="A192" s="238"/>
      <c r="B192" s="34" t="s">
        <v>368</v>
      </c>
      <c r="C192" s="34">
        <v>25</v>
      </c>
      <c r="D192" s="35">
        <v>1.9</v>
      </c>
      <c r="E192" s="35">
        <v>0.7</v>
      </c>
      <c r="F192" s="35">
        <v>12.9</v>
      </c>
      <c r="G192" s="35">
        <v>65.400000000000006</v>
      </c>
      <c r="H192" s="34" t="s">
        <v>26</v>
      </c>
    </row>
    <row r="193" spans="1:10" s="6" customFormat="1" ht="20.25" customHeight="1" x14ac:dyDescent="0.3">
      <c r="A193" s="238"/>
      <c r="B193" s="34" t="s">
        <v>37</v>
      </c>
      <c r="C193" s="34">
        <v>25</v>
      </c>
      <c r="D193" s="35">
        <v>1.7</v>
      </c>
      <c r="E193" s="35">
        <v>0.3</v>
      </c>
      <c r="F193" s="35">
        <v>9.9</v>
      </c>
      <c r="G193" s="35">
        <v>48.9</v>
      </c>
      <c r="H193" s="34" t="s">
        <v>26</v>
      </c>
    </row>
    <row r="194" spans="1:10" s="6" customFormat="1" ht="20.25" customHeight="1" x14ac:dyDescent="0.3">
      <c r="A194" s="238"/>
      <c r="B194" s="34" t="s">
        <v>127</v>
      </c>
      <c r="C194" s="34">
        <v>200</v>
      </c>
      <c r="D194" s="35">
        <v>0.2</v>
      </c>
      <c r="E194" s="35">
        <v>0</v>
      </c>
      <c r="F194" s="35">
        <v>6.4</v>
      </c>
      <c r="G194" s="35">
        <v>26.8</v>
      </c>
      <c r="H194" s="34" t="s">
        <v>28</v>
      </c>
    </row>
    <row r="195" spans="1:10" s="6" customFormat="1" ht="20.25" customHeight="1" x14ac:dyDescent="0.3">
      <c r="A195" s="238"/>
      <c r="B195" s="34" t="s">
        <v>377</v>
      </c>
      <c r="C195" s="34">
        <v>200</v>
      </c>
      <c r="D195" s="35">
        <v>1</v>
      </c>
      <c r="E195" s="35">
        <v>0.2</v>
      </c>
      <c r="F195" s="35">
        <v>20.2</v>
      </c>
      <c r="G195" s="35">
        <v>86.6</v>
      </c>
      <c r="H195" s="34" t="s">
        <v>26</v>
      </c>
    </row>
    <row r="196" spans="1:10" s="6" customFormat="1" ht="18" x14ac:dyDescent="0.3">
      <c r="A196" s="238">
        <v>4</v>
      </c>
      <c r="B196" s="34" t="s">
        <v>378</v>
      </c>
      <c r="C196" s="34">
        <v>25</v>
      </c>
      <c r="D196" s="35">
        <v>1.9</v>
      </c>
      <c r="E196" s="35">
        <v>2.5</v>
      </c>
      <c r="F196" s="35">
        <v>18.600000000000001</v>
      </c>
      <c r="G196" s="35">
        <v>104</v>
      </c>
      <c r="H196" s="34" t="s">
        <v>379</v>
      </c>
    </row>
    <row r="197" spans="1:10" s="6" customFormat="1" ht="17.5" x14ac:dyDescent="0.3">
      <c r="A197" s="199" t="s">
        <v>29</v>
      </c>
      <c r="B197" s="199"/>
      <c r="C197" s="199">
        <f>SUM(C190:C196)</f>
        <v>685</v>
      </c>
      <c r="D197" s="21">
        <f>SUM(D190:D196)</f>
        <v>15.799999999999999</v>
      </c>
      <c r="E197" s="21">
        <f>SUM(E190:E196)</f>
        <v>14.1</v>
      </c>
      <c r="F197" s="21">
        <f>SUM(F190:F196)</f>
        <v>92.6</v>
      </c>
      <c r="G197" s="21">
        <f>SUM(G190:G196)</f>
        <v>560.19999999999993</v>
      </c>
      <c r="H197" s="22"/>
    </row>
    <row r="198" spans="1:10" s="6" customFormat="1" ht="18" x14ac:dyDescent="0.3">
      <c r="A198" s="238" t="s">
        <v>30</v>
      </c>
      <c r="B198" s="16" t="s">
        <v>275</v>
      </c>
      <c r="C198" s="34">
        <v>60</v>
      </c>
      <c r="D198" s="35">
        <v>0.7</v>
      </c>
      <c r="E198" s="35">
        <v>6</v>
      </c>
      <c r="F198" s="35">
        <v>5.4</v>
      </c>
      <c r="G198" s="35">
        <v>78.900000000000006</v>
      </c>
      <c r="H198" s="211" t="s">
        <v>413</v>
      </c>
      <c r="J198" s="6" t="s">
        <v>414</v>
      </c>
    </row>
    <row r="199" spans="1:10" s="6" customFormat="1" ht="18" x14ac:dyDescent="0.3">
      <c r="A199" s="238">
        <v>2</v>
      </c>
      <c r="B199" s="34" t="s">
        <v>283</v>
      </c>
      <c r="C199" s="34">
        <v>250</v>
      </c>
      <c r="D199" s="35">
        <v>2.2000000000000002</v>
      </c>
      <c r="E199" s="35">
        <v>5.3</v>
      </c>
      <c r="F199" s="35">
        <v>13.4</v>
      </c>
      <c r="G199" s="35">
        <v>110.4</v>
      </c>
      <c r="H199" s="34" t="s">
        <v>62</v>
      </c>
    </row>
    <row r="200" spans="1:10" s="6" customFormat="1" ht="36" x14ac:dyDescent="0.3">
      <c r="A200" s="238">
        <v>3</v>
      </c>
      <c r="B200" s="16" t="s">
        <v>415</v>
      </c>
      <c r="C200" s="34">
        <v>120</v>
      </c>
      <c r="D200" s="35">
        <v>13.7</v>
      </c>
      <c r="E200" s="35">
        <v>17.3</v>
      </c>
      <c r="F200" s="35">
        <v>8.9</v>
      </c>
      <c r="G200" s="35">
        <v>246.2</v>
      </c>
      <c r="H200" s="34" t="s">
        <v>396</v>
      </c>
    </row>
    <row r="201" spans="1:10" s="6" customFormat="1" ht="18" x14ac:dyDescent="0.3">
      <c r="A201" s="238"/>
      <c r="B201" s="34" t="s">
        <v>76</v>
      </c>
      <c r="C201" s="34">
        <v>150</v>
      </c>
      <c r="D201" s="35">
        <v>5.3</v>
      </c>
      <c r="E201" s="35">
        <v>4.9000000000000004</v>
      </c>
      <c r="F201" s="35">
        <v>32.799999999999997</v>
      </c>
      <c r="G201" s="35">
        <v>196.8</v>
      </c>
      <c r="H201" s="34" t="s">
        <v>77</v>
      </c>
    </row>
    <row r="202" spans="1:10" s="6" customFormat="1" ht="18" x14ac:dyDescent="0.3">
      <c r="A202" s="238"/>
      <c r="B202" s="34" t="s">
        <v>25</v>
      </c>
      <c r="C202" s="34">
        <v>80</v>
      </c>
      <c r="D202" s="35">
        <v>6.1</v>
      </c>
      <c r="E202" s="35">
        <v>0.6</v>
      </c>
      <c r="F202" s="35">
        <v>39.4</v>
      </c>
      <c r="G202" s="35">
        <v>187.5</v>
      </c>
      <c r="H202" s="34" t="s">
        <v>26</v>
      </c>
    </row>
    <row r="203" spans="1:10" s="6" customFormat="1" ht="18" x14ac:dyDescent="0.3">
      <c r="A203" s="238"/>
      <c r="B203" s="34" t="s">
        <v>375</v>
      </c>
      <c r="C203" s="34">
        <v>30</v>
      </c>
      <c r="D203" s="35">
        <v>2</v>
      </c>
      <c r="E203" s="35">
        <v>0.4</v>
      </c>
      <c r="F203" s="35">
        <v>10</v>
      </c>
      <c r="G203" s="35">
        <v>51.2</v>
      </c>
      <c r="H203" s="34" t="s">
        <v>26</v>
      </c>
    </row>
    <row r="204" spans="1:10" s="6" customFormat="1" ht="18" x14ac:dyDescent="0.3">
      <c r="A204" s="238">
        <v>4</v>
      </c>
      <c r="B204" s="34" t="s">
        <v>54</v>
      </c>
      <c r="C204" s="34">
        <v>200</v>
      </c>
      <c r="D204" s="35">
        <v>0.5</v>
      </c>
      <c r="E204" s="35">
        <v>0</v>
      </c>
      <c r="F204" s="35">
        <v>19.8</v>
      </c>
      <c r="G204" s="35">
        <v>81</v>
      </c>
      <c r="H204" s="34" t="s">
        <v>87</v>
      </c>
    </row>
    <row r="205" spans="1:10" s="6" customFormat="1" ht="17.5" x14ac:dyDescent="0.3">
      <c r="A205" s="199" t="s">
        <v>40</v>
      </c>
      <c r="B205" s="199"/>
      <c r="C205" s="199">
        <f>SUM(C198:C204)</f>
        <v>890</v>
      </c>
      <c r="D205" s="21">
        <f>SUM(D198:D204)</f>
        <v>30.5</v>
      </c>
      <c r="E205" s="21">
        <f>SUM(E198:E204)</f>
        <v>34.5</v>
      </c>
      <c r="F205" s="21">
        <f>SUM(F198:F204)</f>
        <v>129.70000000000002</v>
      </c>
      <c r="G205" s="21">
        <f>SUM(G198:G204)</f>
        <v>952</v>
      </c>
      <c r="H205" s="22"/>
      <c r="J205" s="6" t="s">
        <v>304</v>
      </c>
    </row>
    <row r="206" spans="1:10" s="6" customFormat="1" ht="18" x14ac:dyDescent="0.3">
      <c r="A206" s="238" t="s">
        <v>539</v>
      </c>
      <c r="B206" s="16" t="s">
        <v>543</v>
      </c>
      <c r="C206" s="34">
        <v>200</v>
      </c>
      <c r="D206" s="35">
        <v>0.6</v>
      </c>
      <c r="E206" s="35">
        <v>0.2</v>
      </c>
      <c r="F206" s="35">
        <v>23.6</v>
      </c>
      <c r="G206" s="35">
        <v>98.6</v>
      </c>
      <c r="H206" s="34" t="s">
        <v>26</v>
      </c>
    </row>
    <row r="207" spans="1:10" s="6" customFormat="1" ht="18" x14ac:dyDescent="0.3">
      <c r="A207" s="238"/>
      <c r="B207" s="16" t="s">
        <v>544</v>
      </c>
      <c r="C207" s="34">
        <v>100</v>
      </c>
      <c r="D207" s="35">
        <v>6.7</v>
      </c>
      <c r="E207" s="35">
        <v>2</v>
      </c>
      <c r="F207" s="35">
        <v>55.9</v>
      </c>
      <c r="G207" s="35">
        <v>267.8</v>
      </c>
      <c r="H207" s="34" t="s">
        <v>26</v>
      </c>
    </row>
    <row r="208" spans="1:10" s="6" customFormat="1" ht="18" x14ac:dyDescent="0.4">
      <c r="A208" s="199" t="s">
        <v>542</v>
      </c>
      <c r="B208" s="20"/>
      <c r="C208" s="199">
        <f>SUM(C206:C207)</f>
        <v>300</v>
      </c>
      <c r="D208" s="21">
        <f>SUM(D206:D207)</f>
        <v>7.3</v>
      </c>
      <c r="E208" s="21">
        <f>SUM(E206:E207)</f>
        <v>2.2000000000000002</v>
      </c>
      <c r="F208" s="21">
        <f>SUM(F206:F207)</f>
        <v>79.5</v>
      </c>
      <c r="G208" s="21">
        <f>SUM(G206:G207)</f>
        <v>366.4</v>
      </c>
      <c r="H208" s="22"/>
    </row>
    <row r="209" spans="1:8" s="6" customFormat="1" ht="17.5" x14ac:dyDescent="0.3">
      <c r="A209" s="240" t="s">
        <v>142</v>
      </c>
      <c r="B209" s="240"/>
      <c r="C209" s="36">
        <f>(C197+C177+C159+C139+C119+C97+C78+C58+C38+C18)/10</f>
        <v>631.5</v>
      </c>
      <c r="D209" s="66">
        <f>(D197+D177+D159+D139+D119+D97+D78+D58+D38+D18)/10</f>
        <v>19.57</v>
      </c>
      <c r="E209" s="66">
        <f>(E197+E177+E159+E139+E119+E97+E78+E58+E38+E18)/10</f>
        <v>17.860000000000003</v>
      </c>
      <c r="F209" s="66">
        <f>(F197+F177+F159+F139+F119+F97+F78+F58+F38+F18)/10</f>
        <v>80.709999999999994</v>
      </c>
      <c r="G209" s="66">
        <f>(G197+G177+G159+G139+G119+G97+G78+G58+G38+G18)/10</f>
        <v>561.06400000000008</v>
      </c>
      <c r="H209" s="22"/>
    </row>
    <row r="210" spans="1:8" s="6" customFormat="1" ht="17.5" x14ac:dyDescent="0.3">
      <c r="A210" s="240" t="s">
        <v>143</v>
      </c>
      <c r="B210" s="240"/>
      <c r="C210" s="36">
        <f>(C205+C185+C166+C147+C127+C106+C86+C66+C46+C25)/10</f>
        <v>884</v>
      </c>
      <c r="D210" s="66">
        <f>(D205+D185+D166+D147+D127+D106+D86+D66+D46+D25)/10</f>
        <v>36.870000000000005</v>
      </c>
      <c r="E210" s="66">
        <f>(E205+E185+E166+E147+E127+E106+E86+E66+E46+E25)/10</f>
        <v>26.359999999999996</v>
      </c>
      <c r="F210" s="66">
        <f>(F205+F185+F166+F147+F127+F106+F86+F66+F46+F25)/10</f>
        <v>125.87</v>
      </c>
      <c r="G210" s="66">
        <f>(G205+G185+G166+G147+G127+G106+G86+G66+G46+G25)/10</f>
        <v>875.88000000000011</v>
      </c>
      <c r="H210" s="22"/>
    </row>
    <row r="211" spans="1:8" s="6" customFormat="1" ht="17.5" x14ac:dyDescent="0.3">
      <c r="A211" s="240" t="s">
        <v>547</v>
      </c>
      <c r="B211" s="240"/>
      <c r="C211" s="36">
        <f>(C208+C188+C169+C150+C130+C109+C89+C69+C49+C28)/10</f>
        <v>300</v>
      </c>
      <c r="D211" s="66">
        <f>(D208+D188+D169+D150+D130+D109+D89+D69+D49+D28)/10</f>
        <v>9.9</v>
      </c>
      <c r="E211" s="66">
        <f>(E208+E188+E169+E150+E130+E109+E89+E69+E49+E28)/10</f>
        <v>4.5999999999999996</v>
      </c>
      <c r="F211" s="66">
        <f>(F208+F188+F169+F150+F130+F109+F89+F69+F49+F28)/10</f>
        <v>71.7</v>
      </c>
      <c r="G211" s="66">
        <f>(G208+G188+G169+G150+G130+G109+G89+G69+G49+G28)/10</f>
        <v>367.2</v>
      </c>
      <c r="H211" s="22"/>
    </row>
    <row r="212" spans="1:8" s="6" customFormat="1" ht="17.5" x14ac:dyDescent="0.3">
      <c r="A212" s="142" t="s">
        <v>145</v>
      </c>
      <c r="B212" s="39"/>
      <c r="C212" s="40"/>
      <c r="D212" s="41"/>
      <c r="E212" s="41"/>
      <c r="F212" s="41"/>
      <c r="G212" s="41"/>
      <c r="H212" s="42"/>
    </row>
    <row r="213" spans="1:8" s="6" customFormat="1" ht="36.75" customHeight="1" x14ac:dyDescent="0.3">
      <c r="A213" s="266" t="s">
        <v>305</v>
      </c>
      <c r="B213" s="266"/>
      <c r="C213" s="266"/>
      <c r="D213" s="266"/>
      <c r="E213" s="266"/>
      <c r="F213" s="266"/>
      <c r="G213" s="266"/>
      <c r="H213" s="266"/>
    </row>
    <row r="214" spans="1:8" s="6" customFormat="1" ht="37.5" customHeight="1" x14ac:dyDescent="0.3">
      <c r="A214" s="266" t="s">
        <v>416</v>
      </c>
      <c r="B214" s="266"/>
      <c r="C214" s="266"/>
      <c r="D214" s="266"/>
      <c r="E214" s="266"/>
      <c r="F214" s="266"/>
      <c r="G214" s="266"/>
      <c r="H214" s="266"/>
    </row>
    <row r="215" spans="1:8" s="6" customFormat="1" ht="37.5" customHeight="1" x14ac:dyDescent="0.3">
      <c r="A215" s="264" t="s">
        <v>148</v>
      </c>
      <c r="B215" s="264"/>
      <c r="C215" s="264"/>
      <c r="D215" s="264"/>
      <c r="E215" s="264"/>
      <c r="F215" s="264"/>
      <c r="G215" s="264"/>
      <c r="H215" s="264"/>
    </row>
    <row r="216" spans="1:8" s="6" customFormat="1" ht="18.75" customHeight="1" x14ac:dyDescent="0.3">
      <c r="A216" s="275" t="s">
        <v>307</v>
      </c>
      <c r="B216" s="275"/>
      <c r="C216" s="275"/>
      <c r="D216" s="275"/>
      <c r="E216" s="275"/>
      <c r="F216" s="275"/>
      <c r="G216" s="275"/>
      <c r="H216" s="275"/>
    </row>
    <row r="217" spans="1:8" ht="26.25" customHeight="1" x14ac:dyDescent="0.35">
      <c r="A217" s="45" t="s">
        <v>150</v>
      </c>
    </row>
    <row r="218" spans="1:8" ht="21" customHeight="1" x14ac:dyDescent="0.35">
      <c r="A218" s="264" t="s">
        <v>151</v>
      </c>
      <c r="B218" s="264"/>
      <c r="C218" s="264"/>
      <c r="D218" s="264"/>
      <c r="E218" s="264"/>
      <c r="F218" s="264"/>
      <c r="G218" s="264"/>
      <c r="H218" s="264"/>
    </row>
    <row r="219" spans="1:8" ht="24.75" customHeight="1" x14ac:dyDescent="0.35">
      <c r="A219" s="264" t="s">
        <v>152</v>
      </c>
      <c r="B219" s="264"/>
      <c r="C219" s="264"/>
      <c r="D219" s="264"/>
      <c r="E219" s="264"/>
      <c r="F219" s="264"/>
      <c r="G219" s="264"/>
      <c r="H219" s="264"/>
    </row>
    <row r="220" spans="1:8" x14ac:dyDescent="0.35">
      <c r="A220" s="264" t="s">
        <v>153</v>
      </c>
      <c r="B220" s="264"/>
      <c r="C220" s="264"/>
      <c r="D220" s="264"/>
      <c r="E220" s="264"/>
      <c r="F220" s="264"/>
      <c r="G220" s="264"/>
      <c r="H220" s="264"/>
    </row>
    <row r="221" spans="1:8" x14ac:dyDescent="0.35">
      <c r="A221" s="264" t="s">
        <v>154</v>
      </c>
      <c r="B221" s="264"/>
      <c r="C221" s="264"/>
      <c r="D221" s="264"/>
      <c r="E221" s="264"/>
      <c r="F221" s="264"/>
      <c r="G221" s="264"/>
      <c r="H221" s="264"/>
    </row>
    <row r="222" spans="1:8" x14ac:dyDescent="0.35">
      <c r="A222" s="264" t="s">
        <v>155</v>
      </c>
      <c r="B222" s="264"/>
      <c r="C222" s="264"/>
      <c r="D222" s="264"/>
      <c r="E222" s="264"/>
      <c r="F222" s="264"/>
      <c r="G222" s="264"/>
      <c r="H222" s="264"/>
    </row>
    <row r="223" spans="1:8" x14ac:dyDescent="0.35">
      <c r="A223" s="264" t="s">
        <v>156</v>
      </c>
      <c r="B223" s="264"/>
      <c r="C223" s="264"/>
      <c r="D223" s="264"/>
      <c r="E223" s="264"/>
      <c r="F223" s="264"/>
      <c r="G223" s="264"/>
      <c r="H223" s="264"/>
    </row>
    <row r="224" spans="1:8" ht="80.25" customHeight="1" x14ac:dyDescent="0.6">
      <c r="A224" s="267" t="s">
        <v>245</v>
      </c>
      <c r="B224" s="267"/>
      <c r="C224" s="267"/>
      <c r="D224" s="267"/>
      <c r="E224" s="267"/>
      <c r="F224" s="267"/>
      <c r="G224" s="267"/>
      <c r="H224" s="267"/>
    </row>
  </sheetData>
  <mergeCells count="56">
    <mergeCell ref="H8:H9"/>
    <mergeCell ref="F1:H1"/>
    <mergeCell ref="A2:B2"/>
    <mergeCell ref="F2:H2"/>
    <mergeCell ref="A3:B3"/>
    <mergeCell ref="F3:H3"/>
    <mergeCell ref="A6:H6"/>
    <mergeCell ref="A8:A9"/>
    <mergeCell ref="B8:B9"/>
    <mergeCell ref="C8:C9"/>
    <mergeCell ref="D8:F8"/>
    <mergeCell ref="G8:G9"/>
    <mergeCell ref="A87:A88"/>
    <mergeCell ref="A12:A17"/>
    <mergeCell ref="A19:A24"/>
    <mergeCell ref="A26:A27"/>
    <mergeCell ref="A30:A37"/>
    <mergeCell ref="A39:A45"/>
    <mergeCell ref="A47:A48"/>
    <mergeCell ref="A51:A57"/>
    <mergeCell ref="A59:A62"/>
    <mergeCell ref="A67:A68"/>
    <mergeCell ref="A71:A77"/>
    <mergeCell ref="A79:A85"/>
    <mergeCell ref="A167:A168"/>
    <mergeCell ref="A91:A94"/>
    <mergeCell ref="A98:A103"/>
    <mergeCell ref="A107:A108"/>
    <mergeCell ref="A112:A118"/>
    <mergeCell ref="A120:A126"/>
    <mergeCell ref="A128:A129"/>
    <mergeCell ref="A132:A138"/>
    <mergeCell ref="A140:A146"/>
    <mergeCell ref="A148:A149"/>
    <mergeCell ref="A152:A158"/>
    <mergeCell ref="A160:A164"/>
    <mergeCell ref="A215:H215"/>
    <mergeCell ref="A171:A176"/>
    <mergeCell ref="A178:A184"/>
    <mergeCell ref="A186:A187"/>
    <mergeCell ref="A190:A196"/>
    <mergeCell ref="A198:A204"/>
    <mergeCell ref="A206:A207"/>
    <mergeCell ref="A209:B209"/>
    <mergeCell ref="A210:B210"/>
    <mergeCell ref="A211:B211"/>
    <mergeCell ref="A213:H213"/>
    <mergeCell ref="A214:H214"/>
    <mergeCell ref="A223:H223"/>
    <mergeCell ref="A224:H224"/>
    <mergeCell ref="A216:H216"/>
    <mergeCell ref="A218:H218"/>
    <mergeCell ref="A219:H219"/>
    <mergeCell ref="A220:H220"/>
    <mergeCell ref="A221:H221"/>
    <mergeCell ref="A222:H2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workbookViewId="0">
      <selection activeCell="C3" sqref="C3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23"/>
    </row>
    <row r="2" spans="1:12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23"/>
    </row>
    <row r="3" spans="1:12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23"/>
    </row>
    <row r="4" spans="1:12" ht="15.5" x14ac:dyDescent="0.35">
      <c r="A4" s="196"/>
      <c r="B4" s="196"/>
      <c r="C4" s="196"/>
      <c r="D4" s="212"/>
      <c r="E4" s="212"/>
      <c r="F4" s="196"/>
      <c r="G4" s="196"/>
      <c r="H4" s="196"/>
    </row>
    <row r="5" spans="1:12" ht="15.5" x14ac:dyDescent="0.35">
      <c r="A5" s="125"/>
      <c r="B5" s="125"/>
      <c r="C5" s="125"/>
      <c r="D5" s="126"/>
      <c r="E5" s="126"/>
      <c r="F5" s="126"/>
      <c r="G5" s="126"/>
    </row>
    <row r="6" spans="1:12" s="6" customFormat="1" ht="39" customHeight="1" x14ac:dyDescent="0.3">
      <c r="A6" s="235" t="s">
        <v>558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12" s="6" customFormat="1" ht="44.25" customHeight="1" x14ac:dyDescent="0.3">
      <c r="A9" s="262"/>
      <c r="B9" s="262"/>
      <c r="C9" s="262"/>
      <c r="D9" s="200" t="s">
        <v>14</v>
      </c>
      <c r="E9" s="200" t="s">
        <v>15</v>
      </c>
      <c r="F9" s="200" t="s">
        <v>16</v>
      </c>
      <c r="G9" s="263" t="s">
        <v>17</v>
      </c>
      <c r="H9" s="263"/>
    </row>
    <row r="10" spans="1:12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12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12" s="6" customFormat="1" ht="18.75" customHeight="1" x14ac:dyDescent="0.3">
      <c r="A12" s="237" t="s">
        <v>20</v>
      </c>
      <c r="B12" s="16" t="s">
        <v>272</v>
      </c>
      <c r="C12" s="34">
        <v>200</v>
      </c>
      <c r="D12" s="35">
        <v>6</v>
      </c>
      <c r="E12" s="35">
        <v>6.3</v>
      </c>
      <c r="F12" s="35">
        <v>27.2</v>
      </c>
      <c r="G12" s="35">
        <v>189.3</v>
      </c>
      <c r="H12" s="34" t="s">
        <v>103</v>
      </c>
    </row>
    <row r="13" spans="1:12" s="6" customFormat="1" ht="18.75" customHeight="1" x14ac:dyDescent="0.3">
      <c r="A13" s="237">
        <v>2</v>
      </c>
      <c r="B13" s="34" t="s">
        <v>102</v>
      </c>
      <c r="C13" s="34">
        <v>30</v>
      </c>
      <c r="D13" s="35">
        <v>7</v>
      </c>
      <c r="E13" s="35">
        <v>8.9</v>
      </c>
      <c r="F13" s="35">
        <v>0</v>
      </c>
      <c r="G13" s="35">
        <v>107.5</v>
      </c>
      <c r="H13" s="34" t="s">
        <v>103</v>
      </c>
    </row>
    <row r="14" spans="1:12" s="6" customFormat="1" ht="18.75" customHeight="1" x14ac:dyDescent="0.3">
      <c r="A14" s="237"/>
      <c r="B14" s="34" t="s">
        <v>368</v>
      </c>
      <c r="C14" s="34">
        <v>35</v>
      </c>
      <c r="D14" s="35">
        <v>2.6</v>
      </c>
      <c r="E14" s="35">
        <v>1</v>
      </c>
      <c r="F14" s="35">
        <v>18</v>
      </c>
      <c r="G14" s="35">
        <v>91.6</v>
      </c>
      <c r="H14" s="34" t="s">
        <v>26</v>
      </c>
      <c r="L14" s="6" t="s">
        <v>207</v>
      </c>
    </row>
    <row r="15" spans="1:12" s="6" customFormat="1" ht="18" x14ac:dyDescent="0.3">
      <c r="A15" s="237"/>
      <c r="B15" s="34" t="s">
        <v>37</v>
      </c>
      <c r="C15" s="34">
        <v>35</v>
      </c>
      <c r="D15" s="35">
        <v>2.2999999999999998</v>
      </c>
      <c r="E15" s="35">
        <v>0.4</v>
      </c>
      <c r="F15" s="35">
        <v>13.9</v>
      </c>
      <c r="G15" s="35">
        <v>68.5</v>
      </c>
      <c r="H15" s="34" t="s">
        <v>26</v>
      </c>
    </row>
    <row r="16" spans="1:12" s="6" customFormat="1" ht="18" x14ac:dyDescent="0.3">
      <c r="A16" s="237"/>
      <c r="B16" s="34" t="s">
        <v>369</v>
      </c>
      <c r="C16" s="34">
        <v>200</v>
      </c>
      <c r="D16" s="35">
        <v>1.6</v>
      </c>
      <c r="E16" s="35">
        <v>1.1000000000000001</v>
      </c>
      <c r="F16" s="35">
        <v>8.6</v>
      </c>
      <c r="G16" s="35">
        <v>50.9</v>
      </c>
      <c r="H16" s="34" t="s">
        <v>370</v>
      </c>
    </row>
    <row r="17" spans="1:10" s="6" customFormat="1" ht="18" x14ac:dyDescent="0.3">
      <c r="A17" s="237"/>
      <c r="B17" s="34" t="s">
        <v>274</v>
      </c>
      <c r="C17" s="34">
        <v>100</v>
      </c>
      <c r="D17" s="35">
        <v>0.4</v>
      </c>
      <c r="E17" s="35">
        <v>0.4</v>
      </c>
      <c r="F17" s="35">
        <v>9.8000000000000007</v>
      </c>
      <c r="G17" s="35">
        <v>44.14</v>
      </c>
      <c r="H17" s="34" t="s">
        <v>26</v>
      </c>
    </row>
    <row r="18" spans="1:10" s="6" customFormat="1" ht="18" x14ac:dyDescent="0.4">
      <c r="A18" s="199" t="s">
        <v>29</v>
      </c>
      <c r="B18" s="20"/>
      <c r="C18" s="199">
        <f>SUM(C12:C17)</f>
        <v>600</v>
      </c>
      <c r="D18" s="21">
        <f>SUM(D12:D17)</f>
        <v>19.899999999999999</v>
      </c>
      <c r="E18" s="21">
        <f>SUM(E12:E17)</f>
        <v>18.099999999999998</v>
      </c>
      <c r="F18" s="21">
        <f>SUM(F12:F17)</f>
        <v>77.5</v>
      </c>
      <c r="G18" s="21">
        <f>SUM(G12:G17)</f>
        <v>551.93999999999994</v>
      </c>
      <c r="H18" s="22"/>
    </row>
    <row r="19" spans="1:10" s="6" customFormat="1" ht="26.25" customHeight="1" x14ac:dyDescent="0.3">
      <c r="A19" s="238" t="s">
        <v>30</v>
      </c>
      <c r="B19" s="16" t="s">
        <v>275</v>
      </c>
      <c r="C19" s="34">
        <v>100</v>
      </c>
      <c r="D19" s="35">
        <v>1.3</v>
      </c>
      <c r="E19" s="35">
        <v>4.5</v>
      </c>
      <c r="F19" s="35">
        <v>7.6</v>
      </c>
      <c r="G19" s="35">
        <v>76.099999999999994</v>
      </c>
      <c r="H19" s="34" t="s">
        <v>276</v>
      </c>
      <c r="J19" s="6" t="s">
        <v>371</v>
      </c>
    </row>
    <row r="20" spans="1:10" s="6" customFormat="1" ht="36" customHeight="1" x14ac:dyDescent="0.3">
      <c r="A20" s="238">
        <v>2</v>
      </c>
      <c r="B20" s="34" t="s">
        <v>372</v>
      </c>
      <c r="C20" s="34">
        <v>250</v>
      </c>
      <c r="D20" s="35">
        <v>5.8</v>
      </c>
      <c r="E20" s="35">
        <v>7</v>
      </c>
      <c r="F20" s="35">
        <v>7.1</v>
      </c>
      <c r="G20" s="35">
        <v>115.3</v>
      </c>
      <c r="H20" s="34" t="s">
        <v>32</v>
      </c>
    </row>
    <row r="21" spans="1:10" s="6" customFormat="1" ht="20.25" customHeight="1" x14ac:dyDescent="0.3">
      <c r="A21" s="238">
        <v>3</v>
      </c>
      <c r="B21" s="34" t="s">
        <v>373</v>
      </c>
      <c r="C21" s="34">
        <v>250</v>
      </c>
      <c r="D21" s="35">
        <v>19.100000000000001</v>
      </c>
      <c r="E21" s="35">
        <v>18.399999999999999</v>
      </c>
      <c r="F21" s="35">
        <v>48.2</v>
      </c>
      <c r="G21" s="35">
        <v>435.3</v>
      </c>
      <c r="H21" s="34" t="s">
        <v>374</v>
      </c>
    </row>
    <row r="22" spans="1:10" s="6" customFormat="1" ht="20.25" customHeight="1" x14ac:dyDescent="0.3">
      <c r="A22" s="238"/>
      <c r="B22" s="34" t="s">
        <v>25</v>
      </c>
      <c r="C22" s="34">
        <v>80</v>
      </c>
      <c r="D22" s="35">
        <v>6.1</v>
      </c>
      <c r="E22" s="35">
        <v>0.6</v>
      </c>
      <c r="F22" s="35">
        <v>39.4</v>
      </c>
      <c r="G22" s="35">
        <v>187.5</v>
      </c>
      <c r="H22" s="34" t="s">
        <v>26</v>
      </c>
    </row>
    <row r="23" spans="1:10" s="6" customFormat="1" ht="20.25" customHeight="1" x14ac:dyDescent="0.3">
      <c r="A23" s="238"/>
      <c r="B23" s="34" t="s">
        <v>375</v>
      </c>
      <c r="C23" s="34">
        <v>30</v>
      </c>
      <c r="D23" s="35">
        <v>2</v>
      </c>
      <c r="E23" s="35">
        <v>0.4</v>
      </c>
      <c r="F23" s="35">
        <v>10</v>
      </c>
      <c r="G23" s="35">
        <v>51.2</v>
      </c>
      <c r="H23" s="34" t="s">
        <v>26</v>
      </c>
    </row>
    <row r="24" spans="1:10" s="6" customFormat="1" ht="18" x14ac:dyDescent="0.3">
      <c r="A24" s="238" t="s">
        <v>30</v>
      </c>
      <c r="B24" s="34" t="s">
        <v>66</v>
      </c>
      <c r="C24" s="34">
        <v>200</v>
      </c>
      <c r="D24" s="35">
        <v>0.6</v>
      </c>
      <c r="E24" s="35">
        <v>0.2</v>
      </c>
      <c r="F24" s="35">
        <v>15.1</v>
      </c>
      <c r="G24" s="35">
        <v>65.400000000000006</v>
      </c>
      <c r="H24" s="34" t="s">
        <v>67</v>
      </c>
    </row>
    <row r="25" spans="1:10" s="6" customFormat="1" ht="18" x14ac:dyDescent="0.4">
      <c r="A25" s="199" t="s">
        <v>40</v>
      </c>
      <c r="B25" s="20"/>
      <c r="C25" s="199">
        <f>SUM(C19:C24)</f>
        <v>910</v>
      </c>
      <c r="D25" s="21">
        <f>SUM(D19:D24)</f>
        <v>34.900000000000006</v>
      </c>
      <c r="E25" s="21">
        <f>SUM(E19:E24)</f>
        <v>31.099999999999998</v>
      </c>
      <c r="F25" s="21">
        <f>SUM(F19:F24)</f>
        <v>127.4</v>
      </c>
      <c r="G25" s="21">
        <f>SUM(G19:G24)</f>
        <v>930.80000000000007</v>
      </c>
      <c r="H25" s="22"/>
    </row>
    <row r="26" spans="1:10" s="6" customFormat="1" ht="18" x14ac:dyDescent="0.4">
      <c r="A26" s="131" t="s">
        <v>41</v>
      </c>
      <c r="B26" s="24"/>
      <c r="C26" s="25"/>
      <c r="D26" s="26"/>
      <c r="E26" s="26"/>
      <c r="F26" s="26"/>
      <c r="G26" s="26"/>
      <c r="H26" s="25"/>
    </row>
    <row r="27" spans="1:10" s="6" customFormat="1" ht="54" x14ac:dyDescent="0.3">
      <c r="A27" s="238" t="s">
        <v>20</v>
      </c>
      <c r="B27" s="16" t="s">
        <v>548</v>
      </c>
      <c r="C27" s="34">
        <v>180</v>
      </c>
      <c r="D27" s="35">
        <v>17.8</v>
      </c>
      <c r="E27" s="35">
        <v>11.8</v>
      </c>
      <c r="F27" s="35">
        <v>42.9</v>
      </c>
      <c r="G27" s="35">
        <v>347.8</v>
      </c>
      <c r="H27" s="34" t="s">
        <v>282</v>
      </c>
    </row>
    <row r="28" spans="1:10" s="6" customFormat="1" ht="18" x14ac:dyDescent="0.3">
      <c r="A28" s="238">
        <v>4</v>
      </c>
      <c r="B28" s="34" t="s">
        <v>90</v>
      </c>
      <c r="C28" s="34">
        <v>10</v>
      </c>
      <c r="D28" s="35">
        <v>0.1</v>
      </c>
      <c r="E28" s="35">
        <v>7.3</v>
      </c>
      <c r="F28" s="35">
        <v>0.1</v>
      </c>
      <c r="G28" s="35">
        <v>66.099999999999994</v>
      </c>
      <c r="H28" s="34" t="s">
        <v>91</v>
      </c>
    </row>
    <row r="29" spans="1:10" s="6" customFormat="1" ht="18" x14ac:dyDescent="0.3">
      <c r="A29" s="238"/>
      <c r="B29" s="34" t="s">
        <v>368</v>
      </c>
      <c r="C29" s="34">
        <v>25</v>
      </c>
      <c r="D29" s="35">
        <v>1.9</v>
      </c>
      <c r="E29" s="35">
        <v>0.7</v>
      </c>
      <c r="F29" s="35">
        <v>12.9</v>
      </c>
      <c r="G29" s="35">
        <v>65.400000000000006</v>
      </c>
      <c r="H29" s="34" t="s">
        <v>26</v>
      </c>
    </row>
    <row r="30" spans="1:10" s="6" customFormat="1" ht="18" x14ac:dyDescent="0.3">
      <c r="A30" s="238"/>
      <c r="B30" s="34" t="s">
        <v>37</v>
      </c>
      <c r="C30" s="34">
        <v>30</v>
      </c>
      <c r="D30" s="35">
        <v>2</v>
      </c>
      <c r="E30" s="35">
        <v>0.4</v>
      </c>
      <c r="F30" s="35">
        <v>11.9</v>
      </c>
      <c r="G30" s="35">
        <v>58.7</v>
      </c>
      <c r="H30" s="34" t="s">
        <v>26</v>
      </c>
    </row>
    <row r="31" spans="1:10" s="6" customFormat="1" ht="18" x14ac:dyDescent="0.3">
      <c r="A31" s="238"/>
      <c r="B31" s="34" t="s">
        <v>27</v>
      </c>
      <c r="C31" s="34">
        <v>200</v>
      </c>
      <c r="D31" s="35">
        <v>0.2</v>
      </c>
      <c r="E31" s="35">
        <v>0</v>
      </c>
      <c r="F31" s="35">
        <v>6.4</v>
      </c>
      <c r="G31" s="35">
        <v>26.8</v>
      </c>
      <c r="H31" s="34" t="s">
        <v>28</v>
      </c>
    </row>
    <row r="32" spans="1:10" s="6" customFormat="1" ht="18" x14ac:dyDescent="0.3">
      <c r="A32" s="238"/>
      <c r="B32" s="34" t="s">
        <v>377</v>
      </c>
      <c r="C32" s="34">
        <v>200</v>
      </c>
      <c r="D32" s="35">
        <v>2</v>
      </c>
      <c r="E32" s="35">
        <v>0</v>
      </c>
      <c r="F32" s="35">
        <v>5.8</v>
      </c>
      <c r="G32" s="35">
        <v>31.2</v>
      </c>
      <c r="H32" s="34" t="s">
        <v>26</v>
      </c>
    </row>
    <row r="33" spans="1:14" s="6" customFormat="1" ht="18" x14ac:dyDescent="0.3">
      <c r="A33" s="238">
        <v>5</v>
      </c>
      <c r="B33" s="34" t="s">
        <v>378</v>
      </c>
      <c r="C33" s="34">
        <v>25</v>
      </c>
      <c r="D33" s="35">
        <v>1.9</v>
      </c>
      <c r="E33" s="35">
        <v>2.5</v>
      </c>
      <c r="F33" s="35">
        <v>18.600000000000001</v>
      </c>
      <c r="G33" s="35">
        <v>104</v>
      </c>
      <c r="H33" s="34" t="s">
        <v>379</v>
      </c>
    </row>
    <row r="34" spans="1:14" s="6" customFormat="1" ht="18" x14ac:dyDescent="0.4">
      <c r="A34" s="199" t="s">
        <v>29</v>
      </c>
      <c r="B34" s="20"/>
      <c r="C34" s="199">
        <f>SUM(C27:C33)</f>
        <v>670</v>
      </c>
      <c r="D34" s="21">
        <f>SUM(D27:D33)</f>
        <v>25.9</v>
      </c>
      <c r="E34" s="21">
        <f>SUM(E27:E33)</f>
        <v>22.7</v>
      </c>
      <c r="F34" s="21">
        <f>SUM(F27:F33)</f>
        <v>98.6</v>
      </c>
      <c r="G34" s="21">
        <f>SUM(G27:G33)</f>
        <v>700</v>
      </c>
      <c r="H34" s="22"/>
    </row>
    <row r="35" spans="1:14" s="6" customFormat="1" ht="18" x14ac:dyDescent="0.3">
      <c r="A35" s="238" t="s">
        <v>30</v>
      </c>
      <c r="B35" s="16" t="s">
        <v>275</v>
      </c>
      <c r="C35" s="34">
        <v>100</v>
      </c>
      <c r="D35" s="35">
        <v>1.9</v>
      </c>
      <c r="E35" s="35">
        <v>8.9</v>
      </c>
      <c r="F35" s="35">
        <v>7.7</v>
      </c>
      <c r="G35" s="35">
        <v>118.5</v>
      </c>
      <c r="H35" s="34" t="s">
        <v>26</v>
      </c>
      <c r="J35" s="6" t="s">
        <v>380</v>
      </c>
    </row>
    <row r="36" spans="1:14" s="6" customFormat="1" ht="24" customHeight="1" x14ac:dyDescent="0.3">
      <c r="A36" s="238">
        <v>2</v>
      </c>
      <c r="B36" s="34" t="s">
        <v>297</v>
      </c>
      <c r="C36" s="34">
        <v>250</v>
      </c>
      <c r="D36" s="35">
        <v>5.9</v>
      </c>
      <c r="E36" s="35">
        <v>7.1</v>
      </c>
      <c r="F36" s="35">
        <v>12.7</v>
      </c>
      <c r="G36" s="35">
        <v>138</v>
      </c>
      <c r="H36" s="34" t="s">
        <v>120</v>
      </c>
    </row>
    <row r="37" spans="1:14" s="6" customFormat="1" ht="18" x14ac:dyDescent="0.3">
      <c r="A37" s="238">
        <v>3</v>
      </c>
      <c r="B37" s="34" t="s">
        <v>140</v>
      </c>
      <c r="C37" s="34">
        <v>100</v>
      </c>
      <c r="D37" s="35">
        <v>14.1</v>
      </c>
      <c r="E37" s="35">
        <v>5.8</v>
      </c>
      <c r="F37" s="35">
        <v>4.4000000000000004</v>
      </c>
      <c r="G37" s="35">
        <v>126.4</v>
      </c>
      <c r="H37" s="34" t="s">
        <v>141</v>
      </c>
    </row>
    <row r="38" spans="1:14" s="6" customFormat="1" ht="18" x14ac:dyDescent="0.3">
      <c r="A38" s="238">
        <v>4</v>
      </c>
      <c r="B38" s="34" t="s">
        <v>76</v>
      </c>
      <c r="C38" s="34">
        <v>180</v>
      </c>
      <c r="D38" s="35">
        <v>6.4</v>
      </c>
      <c r="E38" s="35">
        <v>4.9000000000000004</v>
      </c>
      <c r="F38" s="35">
        <v>39.4</v>
      </c>
      <c r="G38" s="35">
        <v>236.2</v>
      </c>
      <c r="H38" s="34" t="s">
        <v>77</v>
      </c>
    </row>
    <row r="39" spans="1:14" s="6" customFormat="1" ht="18" x14ac:dyDescent="0.3">
      <c r="A39" s="238"/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4" s="6" customFormat="1" ht="18" x14ac:dyDescent="0.3">
      <c r="A40" s="238"/>
      <c r="B40" s="34" t="s">
        <v>375</v>
      </c>
      <c r="C40" s="34">
        <v>30</v>
      </c>
      <c r="D40" s="35">
        <v>2</v>
      </c>
      <c r="E40" s="35">
        <v>0.4</v>
      </c>
      <c r="F40" s="35">
        <v>10</v>
      </c>
      <c r="G40" s="35">
        <v>51.2</v>
      </c>
      <c r="H40" s="34" t="s">
        <v>26</v>
      </c>
    </row>
    <row r="41" spans="1:14" s="6" customFormat="1" ht="18" x14ac:dyDescent="0.3">
      <c r="A41" s="238">
        <v>5</v>
      </c>
      <c r="B41" s="34" t="s">
        <v>54</v>
      </c>
      <c r="C41" s="34">
        <v>200</v>
      </c>
      <c r="D41" s="35">
        <v>0.4</v>
      </c>
      <c r="E41" s="35">
        <v>0</v>
      </c>
      <c r="F41" s="35">
        <v>19.8</v>
      </c>
      <c r="G41" s="35">
        <v>80.8</v>
      </c>
      <c r="H41" s="34" t="s">
        <v>55</v>
      </c>
    </row>
    <row r="42" spans="1:14" s="6" customFormat="1" ht="18" x14ac:dyDescent="0.4">
      <c r="A42" s="199" t="s">
        <v>40</v>
      </c>
      <c r="B42" s="20"/>
      <c r="C42" s="199">
        <f>SUM(C35:C41)</f>
        <v>940</v>
      </c>
      <c r="D42" s="21">
        <f>SUM(D35:D41)</f>
        <v>36.799999999999997</v>
      </c>
      <c r="E42" s="21">
        <f>SUM(E35:E41)</f>
        <v>27.700000000000003</v>
      </c>
      <c r="F42" s="21">
        <f>SUM(F35:F41)</f>
        <v>133.4</v>
      </c>
      <c r="G42" s="21">
        <f>SUM(G35:G41)</f>
        <v>938.59999999999991</v>
      </c>
      <c r="H42" s="22"/>
    </row>
    <row r="43" spans="1:14" s="6" customFormat="1" ht="18" x14ac:dyDescent="0.4">
      <c r="A43" s="131" t="s">
        <v>56</v>
      </c>
      <c r="B43" s="24"/>
      <c r="C43" s="25"/>
      <c r="D43" s="26"/>
      <c r="E43" s="26"/>
      <c r="F43" s="26"/>
      <c r="G43" s="26"/>
      <c r="H43" s="25"/>
    </row>
    <row r="44" spans="1:14" s="6" customFormat="1" ht="27.75" customHeight="1" x14ac:dyDescent="0.3">
      <c r="A44" s="238" t="s">
        <v>20</v>
      </c>
      <c r="B44" s="16" t="s">
        <v>275</v>
      </c>
      <c r="C44" s="34">
        <v>100</v>
      </c>
      <c r="D44" s="35">
        <v>2.9</v>
      </c>
      <c r="E44" s="35">
        <v>0.2</v>
      </c>
      <c r="F44" s="35">
        <v>5.9</v>
      </c>
      <c r="G44" s="35">
        <v>36.9</v>
      </c>
      <c r="H44" s="34" t="s">
        <v>26</v>
      </c>
      <c r="J44" s="6" t="s">
        <v>381</v>
      </c>
      <c r="N44" s="6" t="s">
        <v>382</v>
      </c>
    </row>
    <row r="45" spans="1:14" s="6" customFormat="1" ht="18" x14ac:dyDescent="0.3">
      <c r="A45" s="238"/>
      <c r="B45" s="34" t="s">
        <v>295</v>
      </c>
      <c r="C45" s="34">
        <v>180</v>
      </c>
      <c r="D45" s="35">
        <v>15.2</v>
      </c>
      <c r="E45" s="35">
        <v>21.6</v>
      </c>
      <c r="F45" s="35">
        <v>3.9</v>
      </c>
      <c r="G45" s="35">
        <v>270.60000000000002</v>
      </c>
      <c r="H45" s="34" t="s">
        <v>296</v>
      </c>
    </row>
    <row r="46" spans="1:14" s="6" customFormat="1" ht="18" x14ac:dyDescent="0.3">
      <c r="A46" s="238">
        <v>2</v>
      </c>
      <c r="B46" s="34" t="s">
        <v>102</v>
      </c>
      <c r="C46" s="34">
        <v>20</v>
      </c>
      <c r="D46" s="35">
        <v>4.5999999999999996</v>
      </c>
      <c r="E46" s="35">
        <v>5.9</v>
      </c>
      <c r="F46" s="35">
        <v>0</v>
      </c>
      <c r="G46" s="35">
        <v>71.7</v>
      </c>
      <c r="H46" s="34" t="s">
        <v>103</v>
      </c>
    </row>
    <row r="47" spans="1:14" s="6" customFormat="1" ht="18" x14ac:dyDescent="0.3">
      <c r="A47" s="238"/>
      <c r="B47" s="34" t="s">
        <v>368</v>
      </c>
      <c r="C47" s="34">
        <v>30</v>
      </c>
      <c r="D47" s="35">
        <v>2.2999999999999998</v>
      </c>
      <c r="E47" s="35">
        <v>0.9</v>
      </c>
      <c r="F47" s="35">
        <v>15.4</v>
      </c>
      <c r="G47" s="35">
        <v>78.5</v>
      </c>
      <c r="H47" s="34" t="s">
        <v>26</v>
      </c>
    </row>
    <row r="48" spans="1:14" s="6" customFormat="1" ht="18" x14ac:dyDescent="0.3">
      <c r="A48" s="238"/>
      <c r="B48" s="34" t="s">
        <v>37</v>
      </c>
      <c r="C48" s="34">
        <v>30</v>
      </c>
      <c r="D48" s="35">
        <v>2</v>
      </c>
      <c r="E48" s="35">
        <v>0.4</v>
      </c>
      <c r="F48" s="35">
        <v>11.9</v>
      </c>
      <c r="G48" s="35">
        <v>58.7</v>
      </c>
      <c r="H48" s="34" t="s">
        <v>26</v>
      </c>
    </row>
    <row r="49" spans="1:13" s="6" customFormat="1" ht="18" x14ac:dyDescent="0.3">
      <c r="A49" s="238"/>
      <c r="B49" s="34" t="s">
        <v>46</v>
      </c>
      <c r="C49" s="34">
        <v>200</v>
      </c>
      <c r="D49" s="35">
        <v>0.2</v>
      </c>
      <c r="E49" s="35">
        <v>0.1</v>
      </c>
      <c r="F49" s="35">
        <v>6.6</v>
      </c>
      <c r="G49" s="35">
        <v>27.9</v>
      </c>
      <c r="H49" s="34" t="s">
        <v>47</v>
      </c>
    </row>
    <row r="50" spans="1:13" s="6" customFormat="1" ht="18" x14ac:dyDescent="0.3">
      <c r="A50" s="238">
        <v>3</v>
      </c>
      <c r="B50" s="34" t="s">
        <v>274</v>
      </c>
      <c r="C50" s="34">
        <v>100</v>
      </c>
      <c r="D50" s="35">
        <v>0.4</v>
      </c>
      <c r="E50" s="35">
        <v>0.4</v>
      </c>
      <c r="F50" s="35">
        <v>9.8000000000000007</v>
      </c>
      <c r="G50" s="35">
        <v>44.4</v>
      </c>
      <c r="H50" s="34" t="s">
        <v>26</v>
      </c>
    </row>
    <row r="51" spans="1:13" s="6" customFormat="1" ht="18.5" x14ac:dyDescent="0.45">
      <c r="A51" s="199" t="s">
        <v>29</v>
      </c>
      <c r="B51" s="134"/>
      <c r="C51" s="199">
        <f>SUM(C44:C50)</f>
        <v>660</v>
      </c>
      <c r="D51" s="21">
        <f>SUM(D44:D50)</f>
        <v>27.599999999999994</v>
      </c>
      <c r="E51" s="21">
        <f>SUM(E44:E50)</f>
        <v>29.5</v>
      </c>
      <c r="F51" s="21">
        <f>SUM(F44:F50)</f>
        <v>53.5</v>
      </c>
      <c r="G51" s="21">
        <f>SUM(G44:G50)</f>
        <v>588.69999999999993</v>
      </c>
      <c r="H51" s="22"/>
    </row>
    <row r="52" spans="1:13" s="6" customFormat="1" ht="21" customHeight="1" x14ac:dyDescent="0.3">
      <c r="A52" s="238" t="s">
        <v>30</v>
      </c>
      <c r="B52" s="16" t="s">
        <v>275</v>
      </c>
      <c r="C52" s="34">
        <v>100</v>
      </c>
      <c r="D52" s="35">
        <v>2.5</v>
      </c>
      <c r="E52" s="35">
        <v>10.1</v>
      </c>
      <c r="F52" s="35">
        <v>10.4</v>
      </c>
      <c r="G52" s="35">
        <v>143</v>
      </c>
      <c r="H52" s="34" t="s">
        <v>196</v>
      </c>
      <c r="J52" s="6" t="s">
        <v>383</v>
      </c>
    </row>
    <row r="53" spans="1:13" s="6" customFormat="1" ht="21" customHeight="1" x14ac:dyDescent="0.3">
      <c r="A53" s="238">
        <v>2</v>
      </c>
      <c r="B53" s="34" t="s">
        <v>83</v>
      </c>
      <c r="C53" s="34">
        <v>250</v>
      </c>
      <c r="D53" s="35">
        <v>5.9</v>
      </c>
      <c r="E53" s="35">
        <v>7.2</v>
      </c>
      <c r="F53" s="35">
        <v>17</v>
      </c>
      <c r="G53" s="35">
        <v>156.9</v>
      </c>
      <c r="H53" s="34" t="s">
        <v>84</v>
      </c>
    </row>
    <row r="54" spans="1:13" s="6" customFormat="1" ht="34.5" customHeight="1" x14ac:dyDescent="0.3">
      <c r="A54" s="238"/>
      <c r="B54" s="34" t="s">
        <v>384</v>
      </c>
      <c r="C54" s="34">
        <v>100</v>
      </c>
      <c r="D54" s="35">
        <v>13.9</v>
      </c>
      <c r="E54" s="35">
        <v>7.4</v>
      </c>
      <c r="F54" s="35">
        <v>6.3</v>
      </c>
      <c r="G54" s="35">
        <v>147.30000000000001</v>
      </c>
      <c r="H54" s="34" t="s">
        <v>385</v>
      </c>
    </row>
    <row r="55" spans="1:13" s="6" customFormat="1" ht="21" customHeight="1" x14ac:dyDescent="0.3">
      <c r="A55" s="238">
        <v>3</v>
      </c>
      <c r="B55" s="34" t="s">
        <v>52</v>
      </c>
      <c r="C55" s="34">
        <v>180</v>
      </c>
      <c r="D55" s="35">
        <v>4.3</v>
      </c>
      <c r="E55" s="35">
        <v>5.8</v>
      </c>
      <c r="F55" s="35">
        <v>43.7</v>
      </c>
      <c r="G55" s="35">
        <v>244.2</v>
      </c>
      <c r="H55" s="34" t="s">
        <v>53</v>
      </c>
    </row>
    <row r="56" spans="1:13" s="6" customFormat="1" ht="21" customHeight="1" x14ac:dyDescent="0.3">
      <c r="A56" s="198"/>
      <c r="B56" s="34" t="s">
        <v>25</v>
      </c>
      <c r="C56" s="34">
        <v>80</v>
      </c>
      <c r="D56" s="35">
        <v>6.1</v>
      </c>
      <c r="E56" s="35">
        <v>0.6</v>
      </c>
      <c r="F56" s="35">
        <v>39.4</v>
      </c>
      <c r="G56" s="35">
        <v>187.5</v>
      </c>
      <c r="H56" s="34" t="s">
        <v>26</v>
      </c>
    </row>
    <row r="57" spans="1:13" s="6" customFormat="1" ht="21" customHeight="1" x14ac:dyDescent="0.3">
      <c r="A57" s="198"/>
      <c r="B57" s="34" t="s">
        <v>375</v>
      </c>
      <c r="C57" s="34">
        <v>30</v>
      </c>
      <c r="D57" s="35">
        <v>2</v>
      </c>
      <c r="E57" s="35">
        <v>0.4</v>
      </c>
      <c r="F57" s="35">
        <v>10</v>
      </c>
      <c r="G57" s="35">
        <v>51.2</v>
      </c>
      <c r="H57" s="34" t="s">
        <v>26</v>
      </c>
    </row>
    <row r="58" spans="1:13" s="6" customFormat="1" ht="21" customHeight="1" x14ac:dyDescent="0.3">
      <c r="A58" s="198"/>
      <c r="B58" s="140" t="s">
        <v>121</v>
      </c>
      <c r="C58" s="140">
        <v>200</v>
      </c>
      <c r="D58" s="141">
        <v>0.1</v>
      </c>
      <c r="E58" s="141">
        <v>0</v>
      </c>
      <c r="F58" s="141">
        <v>6.8</v>
      </c>
      <c r="G58" s="141">
        <v>27.8</v>
      </c>
      <c r="H58" s="140" t="s">
        <v>122</v>
      </c>
    </row>
    <row r="59" spans="1:13" s="6" customFormat="1" ht="18.5" x14ac:dyDescent="0.45">
      <c r="A59" s="199" t="s">
        <v>40</v>
      </c>
      <c r="B59" s="134"/>
      <c r="C59" s="199">
        <f>SUM(C52:C58)</f>
        <v>940</v>
      </c>
      <c r="D59" s="21">
        <f>SUM(D52:D58)</f>
        <v>34.800000000000004</v>
      </c>
      <c r="E59" s="21">
        <f>SUM(E52:E58)</f>
        <v>31.500000000000004</v>
      </c>
      <c r="F59" s="21">
        <f>SUM(F52:F58)</f>
        <v>133.60000000000002</v>
      </c>
      <c r="G59" s="21">
        <f>SUM(G52:G58)</f>
        <v>957.9</v>
      </c>
      <c r="H59" s="22"/>
    </row>
    <row r="60" spans="1:13" s="6" customFormat="1" ht="18" x14ac:dyDescent="0.4">
      <c r="A60" s="131" t="s">
        <v>68</v>
      </c>
      <c r="B60" s="24"/>
      <c r="C60" s="25"/>
      <c r="D60" s="26"/>
      <c r="E60" s="26"/>
      <c r="F60" s="26"/>
      <c r="G60" s="26"/>
      <c r="H60" s="25"/>
      <c r="M60" s="6" t="s">
        <v>7</v>
      </c>
    </row>
    <row r="61" spans="1:13" s="6" customFormat="1" ht="25.5" customHeight="1" x14ac:dyDescent="0.3">
      <c r="A61" s="238" t="s">
        <v>20</v>
      </c>
      <c r="B61" s="16" t="s">
        <v>272</v>
      </c>
      <c r="C61" s="34">
        <v>200</v>
      </c>
      <c r="D61" s="35">
        <v>5.3</v>
      </c>
      <c r="E61" s="35">
        <v>5.4</v>
      </c>
      <c r="F61" s="35">
        <v>28.7</v>
      </c>
      <c r="G61" s="35">
        <v>184.5</v>
      </c>
      <c r="H61" s="34" t="s">
        <v>386</v>
      </c>
    </row>
    <row r="62" spans="1:13" s="6" customFormat="1" ht="18" x14ac:dyDescent="0.3">
      <c r="A62" s="238">
        <v>2</v>
      </c>
      <c r="B62" s="34" t="s">
        <v>90</v>
      </c>
      <c r="C62" s="34">
        <v>10</v>
      </c>
      <c r="D62" s="35">
        <v>0.1</v>
      </c>
      <c r="E62" s="35">
        <v>7.3</v>
      </c>
      <c r="F62" s="35">
        <v>0.1</v>
      </c>
      <c r="G62" s="35">
        <v>66.099999999999994</v>
      </c>
      <c r="H62" s="34" t="s">
        <v>91</v>
      </c>
    </row>
    <row r="63" spans="1:13" s="6" customFormat="1" ht="18" x14ac:dyDescent="0.3">
      <c r="A63" s="238"/>
      <c r="B63" s="34" t="s">
        <v>368</v>
      </c>
      <c r="C63" s="34">
        <v>25</v>
      </c>
      <c r="D63" s="35">
        <v>1.9</v>
      </c>
      <c r="E63" s="35">
        <v>0.7</v>
      </c>
      <c r="F63" s="35">
        <v>12.9</v>
      </c>
      <c r="G63" s="35">
        <v>65.400000000000006</v>
      </c>
      <c r="H63" s="34" t="s">
        <v>26</v>
      </c>
    </row>
    <row r="64" spans="1:13" s="6" customFormat="1" ht="18" x14ac:dyDescent="0.3">
      <c r="A64" s="238">
        <v>3</v>
      </c>
      <c r="B64" s="34" t="s">
        <v>37</v>
      </c>
      <c r="C64" s="34">
        <v>25</v>
      </c>
      <c r="D64" s="35">
        <v>1.7</v>
      </c>
      <c r="E64" s="35">
        <v>0.3</v>
      </c>
      <c r="F64" s="35">
        <v>9.9</v>
      </c>
      <c r="G64" s="35">
        <v>48.9</v>
      </c>
      <c r="H64" s="34" t="s">
        <v>26</v>
      </c>
    </row>
    <row r="65" spans="1:12" s="6" customFormat="1" ht="18" x14ac:dyDescent="0.3">
      <c r="A65" s="238"/>
      <c r="B65" s="34" t="s">
        <v>92</v>
      </c>
      <c r="C65" s="34">
        <v>200</v>
      </c>
      <c r="D65" s="35">
        <v>0.2</v>
      </c>
      <c r="E65" s="35">
        <v>0.1</v>
      </c>
      <c r="F65" s="35">
        <v>6.8</v>
      </c>
      <c r="G65" s="35">
        <v>28.9</v>
      </c>
      <c r="H65" s="34" t="s">
        <v>379</v>
      </c>
    </row>
    <row r="66" spans="1:12" s="6" customFormat="1" ht="18" x14ac:dyDescent="0.3">
      <c r="A66" s="238"/>
      <c r="B66" s="34" t="s">
        <v>377</v>
      </c>
      <c r="C66" s="34">
        <v>200</v>
      </c>
      <c r="D66" s="35">
        <v>1</v>
      </c>
      <c r="E66" s="35">
        <v>0.2</v>
      </c>
      <c r="F66" s="35">
        <v>20.2</v>
      </c>
      <c r="G66" s="35">
        <v>86.6</v>
      </c>
      <c r="H66" s="34" t="s">
        <v>26</v>
      </c>
    </row>
    <row r="67" spans="1:12" s="6" customFormat="1" ht="18" x14ac:dyDescent="0.3">
      <c r="A67" s="238"/>
      <c r="B67" s="34" t="s">
        <v>378</v>
      </c>
      <c r="C67" s="34">
        <v>25</v>
      </c>
      <c r="D67" s="35">
        <v>1.9</v>
      </c>
      <c r="E67" s="35">
        <v>2.5</v>
      </c>
      <c r="F67" s="35">
        <v>18.600000000000001</v>
      </c>
      <c r="G67" s="35">
        <v>104</v>
      </c>
      <c r="H67" s="34" t="s">
        <v>379</v>
      </c>
    </row>
    <row r="68" spans="1:12" s="6" customFormat="1" ht="18.5" x14ac:dyDescent="0.45">
      <c r="A68" s="199" t="s">
        <v>29</v>
      </c>
      <c r="B68" s="134"/>
      <c r="C68" s="199">
        <f>SUM(C61:C67)</f>
        <v>685</v>
      </c>
      <c r="D68" s="21">
        <f>SUM(D61:D67)</f>
        <v>12.099999999999998</v>
      </c>
      <c r="E68" s="21">
        <f>SUM(E61:E67)</f>
        <v>16.5</v>
      </c>
      <c r="F68" s="21">
        <f>SUM(F61:F67)</f>
        <v>97.199999999999989</v>
      </c>
      <c r="G68" s="21">
        <f>SUM(G61:G67)</f>
        <v>584.4</v>
      </c>
      <c r="H68" s="22"/>
    </row>
    <row r="69" spans="1:12" s="6" customFormat="1" ht="18" x14ac:dyDescent="0.3">
      <c r="A69" s="238" t="s">
        <v>30</v>
      </c>
      <c r="B69" s="16" t="s">
        <v>275</v>
      </c>
      <c r="C69" s="34">
        <v>100</v>
      </c>
      <c r="D69" s="35">
        <v>0.8</v>
      </c>
      <c r="E69" s="35">
        <v>0.1</v>
      </c>
      <c r="F69" s="35">
        <v>2.5</v>
      </c>
      <c r="G69" s="35">
        <v>14.1</v>
      </c>
      <c r="H69" s="34" t="s">
        <v>190</v>
      </c>
      <c r="J69" s="6" t="s">
        <v>387</v>
      </c>
    </row>
    <row r="70" spans="1:12" s="6" customFormat="1" ht="18" x14ac:dyDescent="0.3">
      <c r="A70" s="238">
        <v>2</v>
      </c>
      <c r="B70" s="34" t="s">
        <v>388</v>
      </c>
      <c r="C70" s="34">
        <v>250</v>
      </c>
      <c r="D70" s="35">
        <v>10.5</v>
      </c>
      <c r="E70" s="35">
        <v>3.3</v>
      </c>
      <c r="F70" s="35">
        <v>18.2</v>
      </c>
      <c r="G70" s="35">
        <v>144.19999999999999</v>
      </c>
      <c r="H70" s="34" t="s">
        <v>389</v>
      </c>
    </row>
    <row r="71" spans="1:12" s="6" customFormat="1" ht="18" x14ac:dyDescent="0.3">
      <c r="A71" s="238">
        <v>3</v>
      </c>
      <c r="B71" s="34" t="s">
        <v>390</v>
      </c>
      <c r="C71" s="34">
        <v>100</v>
      </c>
      <c r="D71" s="35">
        <v>16.7</v>
      </c>
      <c r="E71" s="35">
        <v>15.9</v>
      </c>
      <c r="F71" s="35">
        <v>6.7</v>
      </c>
      <c r="G71" s="35">
        <v>236.5</v>
      </c>
      <c r="H71" s="34" t="s">
        <v>284</v>
      </c>
    </row>
    <row r="72" spans="1:12" s="6" customFormat="1" ht="18" x14ac:dyDescent="0.3">
      <c r="A72" s="238"/>
      <c r="B72" s="34" t="s">
        <v>35</v>
      </c>
      <c r="C72" s="34">
        <v>180</v>
      </c>
      <c r="D72" s="35">
        <v>9.9</v>
      </c>
      <c r="E72" s="35">
        <v>7.6</v>
      </c>
      <c r="F72" s="35">
        <v>43.1</v>
      </c>
      <c r="G72" s="35">
        <v>280.39999999999998</v>
      </c>
      <c r="H72" s="34" t="s">
        <v>36</v>
      </c>
    </row>
    <row r="73" spans="1:12" s="6" customFormat="1" ht="18" x14ac:dyDescent="0.3">
      <c r="A73" s="238"/>
      <c r="B73" s="34" t="s">
        <v>25</v>
      </c>
      <c r="C73" s="34">
        <v>80</v>
      </c>
      <c r="D73" s="35">
        <v>6.1</v>
      </c>
      <c r="E73" s="35">
        <v>0.6</v>
      </c>
      <c r="F73" s="35">
        <v>39.4</v>
      </c>
      <c r="G73" s="35">
        <v>187.5</v>
      </c>
      <c r="H73" s="34" t="s">
        <v>26</v>
      </c>
    </row>
    <row r="74" spans="1:12" s="6" customFormat="1" ht="18" x14ac:dyDescent="0.3">
      <c r="A74" s="238"/>
      <c r="B74" s="34" t="s">
        <v>37</v>
      </c>
      <c r="C74" s="34">
        <v>30</v>
      </c>
      <c r="D74" s="35">
        <v>2</v>
      </c>
      <c r="E74" s="35">
        <v>0.4</v>
      </c>
      <c r="F74" s="35">
        <v>11.9</v>
      </c>
      <c r="G74" s="35">
        <v>58.7</v>
      </c>
      <c r="H74" s="34" t="s">
        <v>26</v>
      </c>
    </row>
    <row r="75" spans="1:12" s="6" customFormat="1" ht="18" x14ac:dyDescent="0.3">
      <c r="A75" s="238">
        <v>4</v>
      </c>
      <c r="B75" s="34" t="s">
        <v>391</v>
      </c>
      <c r="C75" s="34">
        <v>200</v>
      </c>
      <c r="D75" s="35">
        <v>0.4</v>
      </c>
      <c r="E75" s="35">
        <v>0.1</v>
      </c>
      <c r="F75" s="35">
        <v>18.3</v>
      </c>
      <c r="G75" s="35">
        <v>75.900000000000006</v>
      </c>
      <c r="H75" s="34" t="s">
        <v>392</v>
      </c>
    </row>
    <row r="76" spans="1:12" s="6" customFormat="1" ht="18.5" x14ac:dyDescent="0.45">
      <c r="A76" s="199" t="s">
        <v>40</v>
      </c>
      <c r="B76" s="134"/>
      <c r="C76" s="199">
        <f>SUM(C69:C75)</f>
        <v>940</v>
      </c>
      <c r="D76" s="21">
        <f>SUM(D69:D75)</f>
        <v>46.4</v>
      </c>
      <c r="E76" s="21">
        <f>SUM(E69:E75)</f>
        <v>28</v>
      </c>
      <c r="F76" s="21">
        <f>SUM(F69:F75)</f>
        <v>140.10000000000002</v>
      </c>
      <c r="G76" s="21">
        <f>SUM(G69:G75)</f>
        <v>997.3</v>
      </c>
      <c r="H76" s="22"/>
    </row>
    <row r="77" spans="1:12" s="6" customFormat="1" ht="18" x14ac:dyDescent="0.4">
      <c r="A77" s="131" t="s">
        <v>80</v>
      </c>
      <c r="B77" s="24"/>
      <c r="C77" s="25"/>
      <c r="D77" s="26"/>
      <c r="E77" s="26"/>
      <c r="F77" s="26"/>
      <c r="G77" s="26"/>
      <c r="H77" s="25"/>
      <c r="K77" s="6" t="s">
        <v>207</v>
      </c>
    </row>
    <row r="78" spans="1:12" s="6" customFormat="1" ht="18" x14ac:dyDescent="0.3">
      <c r="A78" s="238" t="s">
        <v>20</v>
      </c>
      <c r="B78" s="16" t="s">
        <v>272</v>
      </c>
      <c r="C78" s="34">
        <v>200</v>
      </c>
      <c r="D78" s="35">
        <v>5.3</v>
      </c>
      <c r="E78" s="35">
        <v>5.7</v>
      </c>
      <c r="F78" s="35">
        <v>25.3</v>
      </c>
      <c r="G78" s="35">
        <v>174.2</v>
      </c>
      <c r="H78" s="34" t="s">
        <v>333</v>
      </c>
    </row>
    <row r="79" spans="1:12" s="6" customFormat="1" ht="18" x14ac:dyDescent="0.3">
      <c r="A79" s="238">
        <v>2</v>
      </c>
      <c r="B79" s="34" t="s">
        <v>102</v>
      </c>
      <c r="C79" s="34">
        <v>30</v>
      </c>
      <c r="D79" s="35">
        <v>7</v>
      </c>
      <c r="E79" s="35">
        <v>8.9</v>
      </c>
      <c r="F79" s="35">
        <v>0</v>
      </c>
      <c r="G79" s="35">
        <v>107.5</v>
      </c>
      <c r="H79" s="34" t="s">
        <v>103</v>
      </c>
      <c r="L79" s="6" t="s">
        <v>207</v>
      </c>
    </row>
    <row r="80" spans="1:12" s="6" customFormat="1" ht="18" x14ac:dyDescent="0.3">
      <c r="A80" s="238"/>
      <c r="B80" s="34" t="s">
        <v>368</v>
      </c>
      <c r="C80" s="34">
        <v>40</v>
      </c>
      <c r="D80" s="35">
        <v>3</v>
      </c>
      <c r="E80" s="35">
        <v>1.2</v>
      </c>
      <c r="F80" s="35">
        <v>20.6</v>
      </c>
      <c r="G80" s="35">
        <v>104.7</v>
      </c>
      <c r="H80" s="34" t="s">
        <v>26</v>
      </c>
    </row>
    <row r="81" spans="1:17" s="6" customFormat="1" ht="18" x14ac:dyDescent="0.3">
      <c r="A81" s="238">
        <v>4</v>
      </c>
      <c r="B81" s="34" t="s">
        <v>37</v>
      </c>
      <c r="C81" s="34">
        <v>40</v>
      </c>
      <c r="D81" s="35">
        <v>2.6</v>
      </c>
      <c r="E81" s="35">
        <v>0.5</v>
      </c>
      <c r="F81" s="35">
        <v>15.8</v>
      </c>
      <c r="G81" s="35">
        <v>78.2</v>
      </c>
      <c r="H81" s="34" t="s">
        <v>26</v>
      </c>
    </row>
    <row r="82" spans="1:17" s="6" customFormat="1" ht="18" x14ac:dyDescent="0.3">
      <c r="A82" s="198"/>
      <c r="B82" s="34" t="s">
        <v>27</v>
      </c>
      <c r="C82" s="34">
        <v>200</v>
      </c>
      <c r="D82" s="35">
        <v>0.2</v>
      </c>
      <c r="E82" s="35">
        <v>0</v>
      </c>
      <c r="F82" s="35">
        <v>6.4</v>
      </c>
      <c r="G82" s="35">
        <v>26.8</v>
      </c>
      <c r="H82" s="34" t="s">
        <v>28</v>
      </c>
    </row>
    <row r="83" spans="1:17" s="6" customFormat="1" ht="18" x14ac:dyDescent="0.3">
      <c r="A83" s="198"/>
      <c r="B83" s="34" t="s">
        <v>274</v>
      </c>
      <c r="C83" s="34">
        <v>120</v>
      </c>
      <c r="D83" s="35">
        <v>0.5</v>
      </c>
      <c r="E83" s="35">
        <v>0.5</v>
      </c>
      <c r="F83" s="35">
        <v>11.8</v>
      </c>
      <c r="G83" s="35">
        <v>53.3</v>
      </c>
      <c r="H83" s="34" t="s">
        <v>26</v>
      </c>
      <c r="J83" s="168"/>
      <c r="K83" s="168"/>
      <c r="L83" s="168"/>
      <c r="M83" s="168"/>
      <c r="N83" s="168"/>
      <c r="O83" s="168"/>
    </row>
    <row r="84" spans="1:17" s="6" customFormat="1" ht="17.5" x14ac:dyDescent="0.3">
      <c r="A84" s="199" t="s">
        <v>29</v>
      </c>
      <c r="B84" s="199"/>
      <c r="C84" s="199">
        <f>SUM(C78:C83)</f>
        <v>630</v>
      </c>
      <c r="D84" s="21">
        <f>SUM(D78:D83)</f>
        <v>18.600000000000001</v>
      </c>
      <c r="E84" s="21">
        <f>SUM(E78:E83)</f>
        <v>16.8</v>
      </c>
      <c r="F84" s="21">
        <f>SUM(F78:F83)</f>
        <v>79.900000000000006</v>
      </c>
      <c r="G84" s="21">
        <f>SUM(G78:G83)</f>
        <v>544.69999999999993</v>
      </c>
      <c r="H84" s="22"/>
      <c r="J84" s="168"/>
      <c r="K84" s="168"/>
      <c r="L84" s="168"/>
      <c r="M84" s="168"/>
      <c r="N84" s="168"/>
      <c r="O84" s="168"/>
      <c r="Q84" s="6" t="s">
        <v>7</v>
      </c>
    </row>
    <row r="85" spans="1:17" s="6" customFormat="1" ht="18" x14ac:dyDescent="0.3">
      <c r="A85" s="238" t="s">
        <v>30</v>
      </c>
      <c r="B85" s="16" t="s">
        <v>275</v>
      </c>
      <c r="C85" s="34">
        <v>100</v>
      </c>
      <c r="D85" s="35">
        <v>1.3</v>
      </c>
      <c r="E85" s="35">
        <v>4.5</v>
      </c>
      <c r="F85" s="35">
        <v>7.6</v>
      </c>
      <c r="G85" s="35">
        <v>76.099999999999994</v>
      </c>
      <c r="H85" s="34" t="s">
        <v>203</v>
      </c>
      <c r="J85" s="6" t="s">
        <v>371</v>
      </c>
      <c r="K85" s="169"/>
      <c r="L85" s="169"/>
      <c r="M85" s="169"/>
      <c r="N85" s="169"/>
      <c r="O85" s="168"/>
    </row>
    <row r="86" spans="1:17" s="6" customFormat="1" ht="36" x14ac:dyDescent="0.3">
      <c r="A86" s="238">
        <v>2</v>
      </c>
      <c r="B86" s="34" t="s">
        <v>111</v>
      </c>
      <c r="C86" s="34">
        <v>250</v>
      </c>
      <c r="D86" s="35">
        <v>6.5</v>
      </c>
      <c r="E86" s="35">
        <v>3.5</v>
      </c>
      <c r="F86" s="35">
        <v>23.1</v>
      </c>
      <c r="G86" s="35">
        <v>149.5</v>
      </c>
      <c r="H86" s="34" t="s">
        <v>112</v>
      </c>
      <c r="J86" s="168"/>
      <c r="K86" s="168"/>
      <c r="L86" s="168"/>
      <c r="M86" s="168"/>
      <c r="N86" s="168"/>
      <c r="O86" s="168"/>
    </row>
    <row r="87" spans="1:17" s="6" customFormat="1" ht="18" x14ac:dyDescent="0.3">
      <c r="A87" s="238">
        <v>3</v>
      </c>
      <c r="B87" s="34" t="s">
        <v>545</v>
      </c>
      <c r="C87" s="34">
        <v>140</v>
      </c>
      <c r="D87" s="35">
        <v>13.3</v>
      </c>
      <c r="E87" s="35">
        <v>6.5</v>
      </c>
      <c r="F87" s="35">
        <v>9.3000000000000007</v>
      </c>
      <c r="G87" s="35">
        <v>149.4</v>
      </c>
      <c r="H87" s="34" t="s">
        <v>396</v>
      </c>
      <c r="L87" s="6" t="s">
        <v>207</v>
      </c>
    </row>
    <row r="88" spans="1:17" s="6" customFormat="1" ht="18" x14ac:dyDescent="0.3">
      <c r="A88" s="238"/>
      <c r="B88" s="34" t="s">
        <v>349</v>
      </c>
      <c r="C88" s="34">
        <v>80</v>
      </c>
      <c r="D88" s="35">
        <v>1.9</v>
      </c>
      <c r="E88" s="35">
        <v>2.4</v>
      </c>
      <c r="F88" s="35">
        <v>7.8</v>
      </c>
      <c r="G88" s="35">
        <v>60.6</v>
      </c>
      <c r="H88" s="34" t="s">
        <v>397</v>
      </c>
    </row>
    <row r="89" spans="1:17" s="6" customFormat="1" ht="18" x14ac:dyDescent="0.3">
      <c r="A89" s="238"/>
      <c r="B89" s="34" t="s">
        <v>64</v>
      </c>
      <c r="C89" s="34">
        <v>100</v>
      </c>
      <c r="D89" s="35">
        <v>2</v>
      </c>
      <c r="E89" s="35">
        <v>3.5</v>
      </c>
      <c r="F89" s="35">
        <v>13.2</v>
      </c>
      <c r="G89" s="35">
        <v>92.9</v>
      </c>
      <c r="H89" s="34" t="s">
        <v>65</v>
      </c>
    </row>
    <row r="90" spans="1:17" s="6" customFormat="1" ht="18" x14ac:dyDescent="0.3">
      <c r="A90" s="238">
        <v>5</v>
      </c>
      <c r="B90" s="34" t="s">
        <v>25</v>
      </c>
      <c r="C90" s="34">
        <v>80</v>
      </c>
      <c r="D90" s="35">
        <v>6.1</v>
      </c>
      <c r="E90" s="35">
        <v>0.6</v>
      </c>
      <c r="F90" s="35">
        <v>39.4</v>
      </c>
      <c r="G90" s="35">
        <v>187.5</v>
      </c>
      <c r="H90" s="34" t="s">
        <v>26</v>
      </c>
    </row>
    <row r="91" spans="1:17" s="6" customFormat="1" ht="18" x14ac:dyDescent="0.3">
      <c r="A91" s="198"/>
      <c r="B91" s="34" t="s">
        <v>375</v>
      </c>
      <c r="C91" s="34">
        <v>35</v>
      </c>
      <c r="D91" s="35">
        <v>2.2999999999999998</v>
      </c>
      <c r="E91" s="35">
        <v>0.4</v>
      </c>
      <c r="F91" s="35">
        <v>11.7</v>
      </c>
      <c r="G91" s="35">
        <v>59.8</v>
      </c>
      <c r="H91" s="34" t="s">
        <v>26</v>
      </c>
    </row>
    <row r="92" spans="1:17" s="6" customFormat="1" ht="18" x14ac:dyDescent="0.3">
      <c r="A92" s="198"/>
      <c r="B92" s="34" t="s">
        <v>38</v>
      </c>
      <c r="C92" s="34">
        <v>200</v>
      </c>
      <c r="D92" s="35">
        <v>0.2</v>
      </c>
      <c r="E92" s="35">
        <v>0.2</v>
      </c>
      <c r="F92" s="35">
        <v>11</v>
      </c>
      <c r="G92" s="35">
        <v>46.7</v>
      </c>
      <c r="H92" s="34" t="s">
        <v>39</v>
      </c>
    </row>
    <row r="93" spans="1:17" s="6" customFormat="1" ht="17.5" x14ac:dyDescent="0.3">
      <c r="A93" s="199" t="s">
        <v>40</v>
      </c>
      <c r="B93" s="199"/>
      <c r="C93" s="199">
        <f>SUM(C85:C92)</f>
        <v>985</v>
      </c>
      <c r="D93" s="21">
        <f>SUM(D85:D92)</f>
        <v>33.6</v>
      </c>
      <c r="E93" s="21">
        <f>SUM(E85:E92)</f>
        <v>21.599999999999998</v>
      </c>
      <c r="F93" s="21">
        <f>SUM(F85:F92)</f>
        <v>123.10000000000001</v>
      </c>
      <c r="G93" s="21">
        <f>SUM(G85:G92)</f>
        <v>822.5</v>
      </c>
      <c r="H93" s="22"/>
    </row>
    <row r="94" spans="1:17" s="139" customFormat="1" ht="18" x14ac:dyDescent="0.4">
      <c r="A94" s="135" t="s">
        <v>100</v>
      </c>
      <c r="B94" s="136"/>
      <c r="C94" s="137"/>
      <c r="D94" s="138"/>
      <c r="E94" s="138"/>
      <c r="F94" s="138"/>
      <c r="G94" s="138"/>
      <c r="H94" s="137"/>
    </row>
    <row r="95" spans="1:17" s="6" customFormat="1" ht="18" x14ac:dyDescent="0.4">
      <c r="A95" s="131" t="s">
        <v>19</v>
      </c>
      <c r="B95" s="198"/>
      <c r="C95" s="25"/>
      <c r="D95" s="26"/>
      <c r="E95" s="26"/>
      <c r="F95" s="26"/>
      <c r="G95" s="26"/>
      <c r="H95" s="25"/>
    </row>
    <row r="96" spans="1:17" s="6" customFormat="1" ht="31.5" customHeight="1" x14ac:dyDescent="0.3">
      <c r="A96" s="238" t="s">
        <v>20</v>
      </c>
      <c r="B96" s="16" t="s">
        <v>272</v>
      </c>
      <c r="C96" s="34">
        <v>200</v>
      </c>
      <c r="D96" s="35">
        <v>5</v>
      </c>
      <c r="E96" s="35">
        <v>5.9</v>
      </c>
      <c r="F96" s="35">
        <v>24</v>
      </c>
      <c r="G96" s="35">
        <v>168.9</v>
      </c>
      <c r="H96" s="34" t="s">
        <v>398</v>
      </c>
    </row>
    <row r="97" spans="1:10" s="6" customFormat="1" ht="22.5" customHeight="1" x14ac:dyDescent="0.3">
      <c r="A97" s="238"/>
      <c r="B97" s="34" t="s">
        <v>102</v>
      </c>
      <c r="C97" s="34">
        <v>20</v>
      </c>
      <c r="D97" s="35">
        <v>4.5999999999999996</v>
      </c>
      <c r="E97" s="35">
        <v>5.9</v>
      </c>
      <c r="F97" s="35">
        <v>0</v>
      </c>
      <c r="G97" s="35">
        <v>71.7</v>
      </c>
      <c r="H97" s="34" t="s">
        <v>103</v>
      </c>
    </row>
    <row r="98" spans="1:10" s="6" customFormat="1" ht="22.5" customHeight="1" x14ac:dyDescent="0.3">
      <c r="A98" s="238"/>
      <c r="B98" s="34" t="s">
        <v>368</v>
      </c>
      <c r="C98" s="34">
        <v>25</v>
      </c>
      <c r="D98" s="35">
        <v>1.9</v>
      </c>
      <c r="E98" s="35">
        <v>0.7</v>
      </c>
      <c r="F98" s="35">
        <v>12.9</v>
      </c>
      <c r="G98" s="35">
        <v>65.400000000000006</v>
      </c>
      <c r="H98" s="34" t="s">
        <v>26</v>
      </c>
    </row>
    <row r="99" spans="1:10" s="6" customFormat="1" ht="18" x14ac:dyDescent="0.3">
      <c r="A99" s="238">
        <v>2</v>
      </c>
      <c r="B99" s="34" t="s">
        <v>37</v>
      </c>
      <c r="C99" s="34">
        <v>30</v>
      </c>
      <c r="D99" s="35">
        <v>2</v>
      </c>
      <c r="E99" s="35">
        <v>0.4</v>
      </c>
      <c r="F99" s="35">
        <v>11.9</v>
      </c>
      <c r="G99" s="35">
        <v>58.7</v>
      </c>
      <c r="H99" s="34" t="s">
        <v>26</v>
      </c>
    </row>
    <row r="100" spans="1:10" s="6" customFormat="1" ht="18" x14ac:dyDescent="0.3">
      <c r="A100" s="238"/>
      <c r="B100" s="34" t="s">
        <v>46</v>
      </c>
      <c r="C100" s="34">
        <v>200</v>
      </c>
      <c r="D100" s="35">
        <v>0.2</v>
      </c>
      <c r="E100" s="35">
        <v>0.1</v>
      </c>
      <c r="F100" s="35">
        <v>6.6</v>
      </c>
      <c r="G100" s="35">
        <v>27.9</v>
      </c>
      <c r="H100" s="34" t="s">
        <v>47</v>
      </c>
    </row>
    <row r="101" spans="1:10" s="6" customFormat="1" ht="18" x14ac:dyDescent="0.3">
      <c r="A101" s="238"/>
      <c r="B101" s="34" t="s">
        <v>377</v>
      </c>
      <c r="C101" s="34">
        <v>200</v>
      </c>
      <c r="D101" s="35">
        <v>1</v>
      </c>
      <c r="E101" s="35">
        <v>0.2</v>
      </c>
      <c r="F101" s="35">
        <v>20.2</v>
      </c>
      <c r="G101" s="35">
        <v>86.6</v>
      </c>
      <c r="H101" s="34" t="s">
        <v>26</v>
      </c>
    </row>
    <row r="102" spans="1:10" s="6" customFormat="1" ht="18" x14ac:dyDescent="0.3">
      <c r="A102" s="238"/>
      <c r="B102" s="34" t="s">
        <v>378</v>
      </c>
      <c r="C102" s="34">
        <v>25</v>
      </c>
      <c r="D102" s="35">
        <v>1.9</v>
      </c>
      <c r="E102" s="35">
        <v>2.5</v>
      </c>
      <c r="F102" s="35">
        <v>18.600000000000001</v>
      </c>
      <c r="G102" s="35">
        <v>104</v>
      </c>
      <c r="H102" s="34" t="s">
        <v>379</v>
      </c>
    </row>
    <row r="103" spans="1:10" s="6" customFormat="1" ht="17.5" x14ac:dyDescent="0.3">
      <c r="A103" s="199" t="s">
        <v>29</v>
      </c>
      <c r="B103" s="199"/>
      <c r="C103" s="199">
        <f>SUM(C96:C102)</f>
        <v>700</v>
      </c>
      <c r="D103" s="21">
        <f>SUM(D96:D102)</f>
        <v>16.599999999999998</v>
      </c>
      <c r="E103" s="21">
        <f>SUM(E96:E102)</f>
        <v>15.7</v>
      </c>
      <c r="F103" s="21">
        <f>SUM(F96:F102)</f>
        <v>94.199999999999989</v>
      </c>
      <c r="G103" s="21">
        <f>SUM(G96:G102)</f>
        <v>583.19999999999993</v>
      </c>
      <c r="H103" s="22"/>
    </row>
    <row r="104" spans="1:10" s="6" customFormat="1" ht="18" x14ac:dyDescent="0.3">
      <c r="A104" s="238" t="s">
        <v>30</v>
      </c>
      <c r="B104" s="16" t="s">
        <v>275</v>
      </c>
      <c r="C104" s="34">
        <v>100</v>
      </c>
      <c r="D104" s="35">
        <v>1.5</v>
      </c>
      <c r="E104" s="35">
        <v>8.9</v>
      </c>
      <c r="F104" s="35">
        <v>9.6999999999999993</v>
      </c>
      <c r="G104" s="35">
        <v>124.5</v>
      </c>
      <c r="H104" s="34" t="s">
        <v>178</v>
      </c>
      <c r="J104" s="6" t="s">
        <v>399</v>
      </c>
    </row>
    <row r="105" spans="1:10" s="6" customFormat="1" ht="21" customHeight="1" x14ac:dyDescent="0.3">
      <c r="A105" s="238"/>
      <c r="B105" s="16" t="s">
        <v>104</v>
      </c>
      <c r="C105" s="34">
        <v>250</v>
      </c>
      <c r="D105" s="35">
        <v>8.1999999999999993</v>
      </c>
      <c r="E105" s="35">
        <v>3.5</v>
      </c>
      <c r="F105" s="35">
        <v>18.7</v>
      </c>
      <c r="G105" s="35">
        <v>138.69999999999999</v>
      </c>
      <c r="H105" s="34" t="s">
        <v>105</v>
      </c>
    </row>
    <row r="106" spans="1:10" s="6" customFormat="1" ht="36" x14ac:dyDescent="0.3">
      <c r="A106" s="238"/>
      <c r="B106" s="34" t="s">
        <v>74</v>
      </c>
      <c r="C106" s="34">
        <v>120</v>
      </c>
      <c r="D106" s="35">
        <v>17.600000000000001</v>
      </c>
      <c r="E106" s="35">
        <v>4.7</v>
      </c>
      <c r="F106" s="35">
        <v>28.6</v>
      </c>
      <c r="G106" s="35">
        <v>167.2</v>
      </c>
      <c r="H106" s="34" t="s">
        <v>400</v>
      </c>
    </row>
    <row r="107" spans="1:10" s="6" customFormat="1" ht="19.5" customHeight="1" x14ac:dyDescent="0.3">
      <c r="A107" s="238"/>
      <c r="B107" s="34" t="s">
        <v>35</v>
      </c>
      <c r="C107" s="34">
        <v>180</v>
      </c>
      <c r="D107" s="35">
        <v>9.9</v>
      </c>
      <c r="E107" s="35">
        <v>7.6</v>
      </c>
      <c r="F107" s="35">
        <v>43.1</v>
      </c>
      <c r="G107" s="35">
        <v>280.39999999999998</v>
      </c>
      <c r="H107" s="34" t="s">
        <v>36</v>
      </c>
    </row>
    <row r="108" spans="1:10" s="6" customFormat="1" ht="18" x14ac:dyDescent="0.3">
      <c r="A108" s="238"/>
      <c r="B108" s="34" t="s">
        <v>25</v>
      </c>
      <c r="C108" s="34">
        <v>80</v>
      </c>
      <c r="D108" s="35">
        <v>6.1</v>
      </c>
      <c r="E108" s="35">
        <v>0.6</v>
      </c>
      <c r="F108" s="35">
        <v>39.4</v>
      </c>
      <c r="G108" s="35">
        <v>187.5</v>
      </c>
      <c r="H108" s="34" t="s">
        <v>26</v>
      </c>
    </row>
    <row r="109" spans="1:10" s="6" customFormat="1" ht="18" x14ac:dyDescent="0.3">
      <c r="A109" s="238"/>
      <c r="B109" s="34" t="s">
        <v>375</v>
      </c>
      <c r="C109" s="34">
        <v>30</v>
      </c>
      <c r="D109" s="35">
        <v>2</v>
      </c>
      <c r="E109" s="35">
        <v>0.4</v>
      </c>
      <c r="F109" s="35">
        <v>10</v>
      </c>
      <c r="G109" s="35">
        <v>51.2</v>
      </c>
      <c r="H109" s="34" t="s">
        <v>26</v>
      </c>
    </row>
    <row r="110" spans="1:10" s="6" customFormat="1" ht="18" x14ac:dyDescent="0.3">
      <c r="A110" s="238">
        <v>3</v>
      </c>
      <c r="B110" s="34" t="s">
        <v>54</v>
      </c>
      <c r="C110" s="34">
        <v>200</v>
      </c>
      <c r="D110" s="35">
        <v>0.5</v>
      </c>
      <c r="E110" s="35">
        <v>0</v>
      </c>
      <c r="F110" s="35">
        <v>19.8</v>
      </c>
      <c r="G110" s="35">
        <v>81</v>
      </c>
      <c r="H110" s="34" t="s">
        <v>87</v>
      </c>
    </row>
    <row r="111" spans="1:10" s="6" customFormat="1" ht="17.5" x14ac:dyDescent="0.3">
      <c r="A111" s="199" t="s">
        <v>40</v>
      </c>
      <c r="B111" s="199"/>
      <c r="C111" s="199">
        <f>SUM(C104:C110)</f>
        <v>960</v>
      </c>
      <c r="D111" s="21">
        <f>SUM(D104:D110)</f>
        <v>45.800000000000004</v>
      </c>
      <c r="E111" s="21">
        <f>SUM(E104:E110)</f>
        <v>25.700000000000003</v>
      </c>
      <c r="F111" s="21">
        <f>SUM(F104:F110)</f>
        <v>169.3</v>
      </c>
      <c r="G111" s="21">
        <f>SUM(G104:G110)</f>
        <v>1030.5</v>
      </c>
      <c r="H111" s="22"/>
    </row>
    <row r="112" spans="1:10" s="6" customFormat="1" ht="18" x14ac:dyDescent="0.4">
      <c r="A112" s="131" t="s">
        <v>41</v>
      </c>
      <c r="B112" s="24"/>
      <c r="C112" s="25"/>
      <c r="D112" s="26"/>
      <c r="E112" s="26"/>
      <c r="F112" s="26"/>
      <c r="G112" s="26"/>
      <c r="H112" s="25"/>
    </row>
    <row r="113" spans="1:12" s="6" customFormat="1" ht="18" x14ac:dyDescent="0.3">
      <c r="A113" s="238" t="s">
        <v>20</v>
      </c>
      <c r="B113" s="16" t="s">
        <v>254</v>
      </c>
      <c r="C113" s="34">
        <v>180</v>
      </c>
      <c r="D113" s="35">
        <v>29.8</v>
      </c>
      <c r="E113" s="35">
        <v>10.7</v>
      </c>
      <c r="F113" s="35">
        <v>41.1</v>
      </c>
      <c r="G113" s="35">
        <v>379.8</v>
      </c>
      <c r="H113" s="34" t="s">
        <v>255</v>
      </c>
    </row>
    <row r="114" spans="1:12" s="6" customFormat="1" ht="18" x14ac:dyDescent="0.3">
      <c r="A114" s="238">
        <v>2</v>
      </c>
      <c r="B114" s="34" t="s">
        <v>90</v>
      </c>
      <c r="C114" s="34">
        <v>10</v>
      </c>
      <c r="D114" s="35">
        <v>0.1</v>
      </c>
      <c r="E114" s="35">
        <v>7.3</v>
      </c>
      <c r="F114" s="35">
        <v>0.1</v>
      </c>
      <c r="G114" s="35">
        <v>66.099999999999994</v>
      </c>
      <c r="H114" s="34" t="s">
        <v>91</v>
      </c>
    </row>
    <row r="115" spans="1:12" s="6" customFormat="1" ht="18" x14ac:dyDescent="0.3">
      <c r="A115" s="238"/>
      <c r="B115" s="34" t="s">
        <v>368</v>
      </c>
      <c r="C115" s="34">
        <v>25</v>
      </c>
      <c r="D115" s="35">
        <v>1.9</v>
      </c>
      <c r="E115" s="35">
        <v>0.7</v>
      </c>
      <c r="F115" s="35">
        <v>12.9</v>
      </c>
      <c r="G115" s="35">
        <v>65.400000000000006</v>
      </c>
      <c r="H115" s="34" t="s">
        <v>26</v>
      </c>
    </row>
    <row r="116" spans="1:12" s="6" customFormat="1" ht="18" x14ac:dyDescent="0.3">
      <c r="A116" s="238"/>
      <c r="B116" s="34" t="s">
        <v>37</v>
      </c>
      <c r="C116" s="34">
        <v>30</v>
      </c>
      <c r="D116" s="35">
        <v>2</v>
      </c>
      <c r="E116" s="35">
        <v>0.4</v>
      </c>
      <c r="F116" s="35">
        <v>11.9</v>
      </c>
      <c r="G116" s="35">
        <v>58.7</v>
      </c>
      <c r="H116" s="34" t="s">
        <v>26</v>
      </c>
      <c r="L116" s="6" t="s">
        <v>207</v>
      </c>
    </row>
    <row r="117" spans="1:12" s="6" customFormat="1" ht="18" x14ac:dyDescent="0.3">
      <c r="A117" s="238"/>
      <c r="B117" s="34" t="s">
        <v>27</v>
      </c>
      <c r="C117" s="34">
        <v>200</v>
      </c>
      <c r="D117" s="35">
        <v>0.2</v>
      </c>
      <c r="E117" s="35">
        <v>0</v>
      </c>
      <c r="F117" s="35">
        <v>6.4</v>
      </c>
      <c r="G117" s="35">
        <v>26.8</v>
      </c>
      <c r="H117" s="34" t="s">
        <v>28</v>
      </c>
    </row>
    <row r="118" spans="1:12" s="6" customFormat="1" ht="18" x14ac:dyDescent="0.3">
      <c r="A118" s="238"/>
      <c r="B118" s="34" t="s">
        <v>274</v>
      </c>
      <c r="C118" s="34">
        <v>120</v>
      </c>
      <c r="D118" s="35">
        <v>0.5</v>
      </c>
      <c r="E118" s="35">
        <v>0.5</v>
      </c>
      <c r="F118" s="35">
        <v>11.8</v>
      </c>
      <c r="G118" s="35">
        <v>53.3</v>
      </c>
      <c r="H118" s="34" t="s">
        <v>26</v>
      </c>
    </row>
    <row r="119" spans="1:12" s="6" customFormat="1" ht="17.5" x14ac:dyDescent="0.3">
      <c r="A119" s="199" t="s">
        <v>29</v>
      </c>
      <c r="B119" s="199"/>
      <c r="C119" s="199">
        <f>SUM(C113:C118)</f>
        <v>565</v>
      </c>
      <c r="D119" s="21">
        <f>SUM(D113:D118)</f>
        <v>34.5</v>
      </c>
      <c r="E119" s="21">
        <f>SUM(E113:E118)</f>
        <v>19.599999999999998</v>
      </c>
      <c r="F119" s="21">
        <f>SUM(F113:F118)</f>
        <v>84.2</v>
      </c>
      <c r="G119" s="21">
        <f>SUM(G113:G118)</f>
        <v>650.09999999999991</v>
      </c>
      <c r="H119" s="22"/>
    </row>
    <row r="120" spans="1:12" s="6" customFormat="1" ht="18" x14ac:dyDescent="0.3">
      <c r="A120" s="238" t="s">
        <v>30</v>
      </c>
      <c r="B120" s="16" t="s">
        <v>275</v>
      </c>
      <c r="C120" s="34">
        <v>100</v>
      </c>
      <c r="D120" s="35">
        <v>0.8</v>
      </c>
      <c r="E120" s="35">
        <v>0.1</v>
      </c>
      <c r="F120" s="35">
        <v>2.5</v>
      </c>
      <c r="G120" s="35">
        <v>14.1</v>
      </c>
      <c r="H120" s="34" t="s">
        <v>190</v>
      </c>
      <c r="J120" s="6" t="s">
        <v>387</v>
      </c>
    </row>
    <row r="121" spans="1:12" s="6" customFormat="1" ht="23.25" customHeight="1" x14ac:dyDescent="0.3">
      <c r="A121" s="238">
        <v>2</v>
      </c>
      <c r="B121" s="34" t="s">
        <v>297</v>
      </c>
      <c r="C121" s="34">
        <v>250</v>
      </c>
      <c r="D121" s="35">
        <v>5.9</v>
      </c>
      <c r="E121" s="35">
        <v>7.1</v>
      </c>
      <c r="F121" s="35">
        <v>12.7</v>
      </c>
      <c r="G121" s="35">
        <v>138</v>
      </c>
      <c r="H121" s="34" t="s">
        <v>120</v>
      </c>
      <c r="L121" s="6" t="s">
        <v>207</v>
      </c>
    </row>
    <row r="122" spans="1:12" s="6" customFormat="1" ht="38.25" customHeight="1" x14ac:dyDescent="0.3">
      <c r="A122" s="238"/>
      <c r="B122" s="34" t="s">
        <v>395</v>
      </c>
      <c r="C122" s="34">
        <v>140</v>
      </c>
      <c r="D122" s="35">
        <v>14.1</v>
      </c>
      <c r="E122" s="35">
        <v>11.2</v>
      </c>
      <c r="F122" s="35">
        <v>11</v>
      </c>
      <c r="G122" s="35">
        <v>195.9</v>
      </c>
      <c r="H122" s="34" t="s">
        <v>396</v>
      </c>
    </row>
    <row r="123" spans="1:12" s="6" customFormat="1" ht="23.25" customHeight="1" x14ac:dyDescent="0.3">
      <c r="A123" s="238"/>
      <c r="B123" s="34" t="s">
        <v>401</v>
      </c>
      <c r="C123" s="34">
        <v>180</v>
      </c>
      <c r="D123" s="35">
        <v>3.8</v>
      </c>
      <c r="E123" s="35">
        <v>6.8</v>
      </c>
      <c r="F123" s="35">
        <v>31.2</v>
      </c>
      <c r="G123" s="35">
        <v>201.4</v>
      </c>
      <c r="H123" s="34" t="s">
        <v>402</v>
      </c>
    </row>
    <row r="124" spans="1:12" s="6" customFormat="1" ht="23.25" customHeight="1" x14ac:dyDescent="0.3">
      <c r="A124" s="238"/>
      <c r="B124" s="34" t="s">
        <v>25</v>
      </c>
      <c r="C124" s="34">
        <v>80</v>
      </c>
      <c r="D124" s="35">
        <v>6.1</v>
      </c>
      <c r="E124" s="35">
        <v>0.6</v>
      </c>
      <c r="F124" s="35">
        <v>39.4</v>
      </c>
      <c r="G124" s="35">
        <v>187.5</v>
      </c>
      <c r="H124" s="34" t="s">
        <v>26</v>
      </c>
    </row>
    <row r="125" spans="1:12" s="6" customFormat="1" ht="26.25" customHeight="1" x14ac:dyDescent="0.3">
      <c r="A125" s="238">
        <v>3</v>
      </c>
      <c r="B125" s="34" t="s">
        <v>375</v>
      </c>
      <c r="C125" s="34">
        <v>30</v>
      </c>
      <c r="D125" s="35">
        <v>2</v>
      </c>
      <c r="E125" s="35">
        <v>0.4</v>
      </c>
      <c r="F125" s="35">
        <v>10</v>
      </c>
      <c r="G125" s="35">
        <v>51.2</v>
      </c>
      <c r="H125" s="34" t="s">
        <v>26</v>
      </c>
    </row>
    <row r="126" spans="1:12" s="6" customFormat="1" ht="18" x14ac:dyDescent="0.3">
      <c r="A126" s="238">
        <v>5</v>
      </c>
      <c r="B126" s="34" t="s">
        <v>98</v>
      </c>
      <c r="C126" s="34">
        <v>200</v>
      </c>
      <c r="D126" s="35">
        <v>0.1</v>
      </c>
      <c r="E126" s="35">
        <v>0</v>
      </c>
      <c r="F126" s="35">
        <v>7</v>
      </c>
      <c r="G126" s="35">
        <v>28.8</v>
      </c>
      <c r="H126" s="34" t="s">
        <v>136</v>
      </c>
    </row>
    <row r="127" spans="1:12" s="6" customFormat="1" ht="17.5" x14ac:dyDescent="0.3">
      <c r="A127" s="199" t="s">
        <v>40</v>
      </c>
      <c r="B127" s="199"/>
      <c r="C127" s="199">
        <f>SUM(C120:C126)</f>
        <v>980</v>
      </c>
      <c r="D127" s="21">
        <f>SUM(D120:D126)</f>
        <v>32.800000000000004</v>
      </c>
      <c r="E127" s="21">
        <f>SUM(E120:E126)</f>
        <v>26.2</v>
      </c>
      <c r="F127" s="21">
        <f>SUM(F120:F126)</f>
        <v>113.8</v>
      </c>
      <c r="G127" s="21">
        <f>SUM(G120:G126)</f>
        <v>816.9</v>
      </c>
      <c r="H127" s="22"/>
    </row>
    <row r="128" spans="1:12" s="6" customFormat="1" ht="18" x14ac:dyDescent="0.4">
      <c r="A128" s="131" t="s">
        <v>56</v>
      </c>
      <c r="B128" s="24"/>
      <c r="C128" s="25"/>
      <c r="D128" s="26"/>
      <c r="E128" s="26"/>
      <c r="F128" s="26"/>
      <c r="G128" s="26"/>
      <c r="H128" s="25"/>
    </row>
    <row r="129" spans="1:13" s="6" customFormat="1" ht="28.5" customHeight="1" x14ac:dyDescent="0.3">
      <c r="A129" s="238" t="s">
        <v>20</v>
      </c>
      <c r="B129" s="16" t="s">
        <v>272</v>
      </c>
      <c r="C129" s="34">
        <v>200</v>
      </c>
      <c r="D129" s="35">
        <v>7.2</v>
      </c>
      <c r="E129" s="35">
        <v>9.3000000000000007</v>
      </c>
      <c r="F129" s="35">
        <v>34.1</v>
      </c>
      <c r="G129" s="35">
        <v>249</v>
      </c>
      <c r="H129" s="34" t="s">
        <v>82</v>
      </c>
    </row>
    <row r="130" spans="1:13" s="6" customFormat="1" ht="28.5" customHeight="1" x14ac:dyDescent="0.3">
      <c r="A130" s="238"/>
      <c r="B130" s="34" t="s">
        <v>102</v>
      </c>
      <c r="C130" s="34">
        <v>10</v>
      </c>
      <c r="D130" s="35">
        <v>2.2999999999999998</v>
      </c>
      <c r="E130" s="35">
        <v>3</v>
      </c>
      <c r="F130" s="35">
        <v>0</v>
      </c>
      <c r="G130" s="35">
        <v>35.799999999999997</v>
      </c>
      <c r="H130" s="34" t="s">
        <v>103</v>
      </c>
    </row>
    <row r="131" spans="1:13" s="6" customFormat="1" ht="18" x14ac:dyDescent="0.3">
      <c r="A131" s="238">
        <v>2</v>
      </c>
      <c r="B131" s="34" t="s">
        <v>368</v>
      </c>
      <c r="C131" s="34">
        <v>25</v>
      </c>
      <c r="D131" s="35">
        <v>1.9</v>
      </c>
      <c r="E131" s="35">
        <v>0.7</v>
      </c>
      <c r="F131" s="35">
        <v>12.9</v>
      </c>
      <c r="G131" s="35">
        <v>65.400000000000006</v>
      </c>
      <c r="H131" s="34" t="s">
        <v>26</v>
      </c>
    </row>
    <row r="132" spans="1:13" s="6" customFormat="1" ht="18" x14ac:dyDescent="0.3">
      <c r="A132" s="238"/>
      <c r="B132" s="34" t="s">
        <v>37</v>
      </c>
      <c r="C132" s="34">
        <v>30</v>
      </c>
      <c r="D132" s="35">
        <v>2</v>
      </c>
      <c r="E132" s="35">
        <v>0.4</v>
      </c>
      <c r="F132" s="35">
        <v>11.9</v>
      </c>
      <c r="G132" s="35">
        <v>58.7</v>
      </c>
      <c r="H132" s="34" t="s">
        <v>26</v>
      </c>
    </row>
    <row r="133" spans="1:13" s="6" customFormat="1" ht="18" x14ac:dyDescent="0.3">
      <c r="A133" s="238"/>
      <c r="B133" s="34" t="s">
        <v>369</v>
      </c>
      <c r="C133" s="34">
        <v>200</v>
      </c>
      <c r="D133" s="35">
        <v>1.6</v>
      </c>
      <c r="E133" s="35">
        <v>1.1000000000000001</v>
      </c>
      <c r="F133" s="35">
        <v>8.6</v>
      </c>
      <c r="G133" s="35">
        <v>50.9</v>
      </c>
      <c r="H133" s="34" t="s">
        <v>370</v>
      </c>
    </row>
    <row r="134" spans="1:13" s="6" customFormat="1" ht="18" x14ac:dyDescent="0.3">
      <c r="A134" s="238"/>
      <c r="B134" s="34" t="s">
        <v>377</v>
      </c>
      <c r="C134" s="34">
        <v>200</v>
      </c>
      <c r="D134" s="35">
        <v>2</v>
      </c>
      <c r="E134" s="35">
        <v>0</v>
      </c>
      <c r="F134" s="35">
        <v>5.8</v>
      </c>
      <c r="G134" s="35">
        <v>31.2</v>
      </c>
      <c r="H134" s="34" t="s">
        <v>26</v>
      </c>
    </row>
    <row r="135" spans="1:13" s="6" customFormat="1" ht="18" x14ac:dyDescent="0.3">
      <c r="A135" s="238"/>
      <c r="B135" s="34" t="s">
        <v>378</v>
      </c>
      <c r="C135" s="34">
        <v>25</v>
      </c>
      <c r="D135" s="35">
        <v>1.9</v>
      </c>
      <c r="E135" s="35">
        <v>2.5</v>
      </c>
      <c r="F135" s="35">
        <v>18.600000000000001</v>
      </c>
      <c r="G135" s="35">
        <v>104</v>
      </c>
      <c r="H135" s="34" t="s">
        <v>379</v>
      </c>
    </row>
    <row r="136" spans="1:13" s="6" customFormat="1" ht="18.5" x14ac:dyDescent="0.45">
      <c r="A136" s="199" t="s">
        <v>29</v>
      </c>
      <c r="B136" s="134"/>
      <c r="C136" s="199">
        <f>SUM(C129:C135)</f>
        <v>690</v>
      </c>
      <c r="D136" s="21">
        <f>SUM(D129:D135)</f>
        <v>18.899999999999999</v>
      </c>
      <c r="E136" s="21">
        <f>SUM(E129:E135)</f>
        <v>17</v>
      </c>
      <c r="F136" s="21">
        <f>SUM(F129:F135)</f>
        <v>91.9</v>
      </c>
      <c r="G136" s="21">
        <f>SUM(G129:G135)</f>
        <v>595</v>
      </c>
      <c r="H136" s="22"/>
    </row>
    <row r="137" spans="1:13" s="6" customFormat="1" ht="18" x14ac:dyDescent="0.3">
      <c r="A137" s="238" t="s">
        <v>30</v>
      </c>
      <c r="B137" s="16" t="s">
        <v>275</v>
      </c>
      <c r="C137" s="34">
        <v>100</v>
      </c>
      <c r="D137" s="35">
        <v>2.9</v>
      </c>
      <c r="E137" s="35">
        <v>0.2</v>
      </c>
      <c r="F137" s="35">
        <v>5.9</v>
      </c>
      <c r="G137" s="35">
        <v>36.9</v>
      </c>
      <c r="H137" s="34" t="s">
        <v>26</v>
      </c>
      <c r="J137" s="6" t="s">
        <v>381</v>
      </c>
    </row>
    <row r="138" spans="1:13" s="6" customFormat="1" ht="30" customHeight="1" x14ac:dyDescent="0.3">
      <c r="A138" s="238">
        <v>2</v>
      </c>
      <c r="B138" s="34" t="s">
        <v>403</v>
      </c>
      <c r="C138" s="34">
        <v>250</v>
      </c>
      <c r="D138" s="35">
        <v>7.4</v>
      </c>
      <c r="E138" s="35">
        <v>8.4</v>
      </c>
      <c r="F138" s="35">
        <v>15.7</v>
      </c>
      <c r="G138" s="35">
        <v>168.3</v>
      </c>
      <c r="H138" s="34" t="s">
        <v>404</v>
      </c>
      <c r="M138" s="6" t="s">
        <v>207</v>
      </c>
    </row>
    <row r="139" spans="1:13" s="6" customFormat="1" ht="18" x14ac:dyDescent="0.3">
      <c r="A139" s="238">
        <v>3</v>
      </c>
      <c r="B139" s="34" t="s">
        <v>405</v>
      </c>
      <c r="C139" s="34">
        <v>250</v>
      </c>
      <c r="D139" s="35">
        <v>27.5</v>
      </c>
      <c r="E139" s="35">
        <v>27.5</v>
      </c>
      <c r="F139" s="35">
        <v>16.7</v>
      </c>
      <c r="G139" s="35">
        <v>424.3</v>
      </c>
      <c r="H139" s="34" t="s">
        <v>406</v>
      </c>
    </row>
    <row r="140" spans="1:13" s="6" customFormat="1" ht="18" x14ac:dyDescent="0.3">
      <c r="A140" s="238">
        <v>4</v>
      </c>
      <c r="B140" s="34" t="s">
        <v>25</v>
      </c>
      <c r="C140" s="34">
        <v>80</v>
      </c>
      <c r="D140" s="35">
        <v>6.1</v>
      </c>
      <c r="E140" s="35">
        <v>0.6</v>
      </c>
      <c r="F140" s="35">
        <v>39.4</v>
      </c>
      <c r="G140" s="35">
        <v>187.5</v>
      </c>
      <c r="H140" s="34" t="s">
        <v>26</v>
      </c>
    </row>
    <row r="141" spans="1:13" s="6" customFormat="1" ht="18" x14ac:dyDescent="0.3">
      <c r="A141" s="238">
        <v>5</v>
      </c>
      <c r="B141" s="34" t="s">
        <v>375</v>
      </c>
      <c r="C141" s="34">
        <v>30</v>
      </c>
      <c r="D141" s="35">
        <v>2</v>
      </c>
      <c r="E141" s="35">
        <v>0.4</v>
      </c>
      <c r="F141" s="35">
        <v>10</v>
      </c>
      <c r="G141" s="35">
        <v>51.2</v>
      </c>
      <c r="H141" s="34" t="s">
        <v>26</v>
      </c>
    </row>
    <row r="142" spans="1:13" s="6" customFormat="1" ht="18" x14ac:dyDescent="0.3">
      <c r="A142" s="198"/>
      <c r="B142" s="34" t="s">
        <v>391</v>
      </c>
      <c r="C142" s="34">
        <v>200</v>
      </c>
      <c r="D142" s="35">
        <v>0.4</v>
      </c>
      <c r="E142" s="35">
        <v>0.1</v>
      </c>
      <c r="F142" s="35">
        <v>18.3</v>
      </c>
      <c r="G142" s="35">
        <v>75.900000000000006</v>
      </c>
      <c r="H142" s="34" t="s">
        <v>392</v>
      </c>
    </row>
    <row r="143" spans="1:13" s="6" customFormat="1" ht="17.5" x14ac:dyDescent="0.3">
      <c r="A143" s="199" t="s">
        <v>40</v>
      </c>
      <c r="B143" s="199"/>
      <c r="C143" s="199">
        <f>SUM(C137:C142)</f>
        <v>910</v>
      </c>
      <c r="D143" s="21">
        <f>SUM(D137:D142)</f>
        <v>46.3</v>
      </c>
      <c r="E143" s="21">
        <f>SUM(E137:E142)</f>
        <v>37.200000000000003</v>
      </c>
      <c r="F143" s="21">
        <f>SUM(F137:F142)</f>
        <v>105.99999999999999</v>
      </c>
      <c r="G143" s="21">
        <f>SUM(G137:G142)</f>
        <v>944.1</v>
      </c>
      <c r="H143" s="22"/>
    </row>
    <row r="144" spans="1:13" s="6" customFormat="1" ht="18" x14ac:dyDescent="0.4">
      <c r="A144" s="131" t="s">
        <v>68</v>
      </c>
      <c r="B144" s="24"/>
      <c r="C144" s="25"/>
      <c r="D144" s="26"/>
      <c r="E144" s="26"/>
      <c r="F144" s="26"/>
      <c r="G144" s="26"/>
      <c r="H144" s="25"/>
    </row>
    <row r="145" spans="1:12" s="6" customFormat="1" ht="18" x14ac:dyDescent="0.3">
      <c r="A145" s="238" t="s">
        <v>20</v>
      </c>
      <c r="B145" s="16" t="s">
        <v>407</v>
      </c>
      <c r="C145" s="34">
        <v>200</v>
      </c>
      <c r="D145" s="35">
        <v>5.5</v>
      </c>
      <c r="E145" s="35">
        <v>4.5</v>
      </c>
      <c r="F145" s="35">
        <v>17.899999999999999</v>
      </c>
      <c r="G145" s="35">
        <v>134.19999999999999</v>
      </c>
      <c r="H145" s="34" t="s">
        <v>91</v>
      </c>
    </row>
    <row r="146" spans="1:12" s="6" customFormat="1" ht="18.75" customHeight="1" x14ac:dyDescent="0.3">
      <c r="A146" s="238">
        <v>2</v>
      </c>
      <c r="B146" s="34" t="s">
        <v>90</v>
      </c>
      <c r="C146" s="34">
        <v>10</v>
      </c>
      <c r="D146" s="35">
        <v>0.1</v>
      </c>
      <c r="E146" s="35">
        <v>7.3</v>
      </c>
      <c r="F146" s="35">
        <v>0.1</v>
      </c>
      <c r="G146" s="35">
        <v>66.099999999999994</v>
      </c>
      <c r="H146" s="34" t="s">
        <v>91</v>
      </c>
    </row>
    <row r="147" spans="1:12" s="6" customFormat="1" ht="18.75" customHeight="1" x14ac:dyDescent="0.3">
      <c r="A147" s="238"/>
      <c r="B147" s="34" t="s">
        <v>102</v>
      </c>
      <c r="C147" s="34">
        <v>20</v>
      </c>
      <c r="D147" s="35">
        <v>4.5999999999999996</v>
      </c>
      <c r="E147" s="35">
        <v>5.9</v>
      </c>
      <c r="F147" s="35">
        <v>0</v>
      </c>
      <c r="G147" s="35">
        <v>71.7</v>
      </c>
      <c r="H147" s="34" t="s">
        <v>103</v>
      </c>
    </row>
    <row r="148" spans="1:12" s="6" customFormat="1" ht="18.75" customHeight="1" x14ac:dyDescent="0.3">
      <c r="A148" s="238"/>
      <c r="B148" s="34" t="s">
        <v>368</v>
      </c>
      <c r="C148" s="34">
        <v>30</v>
      </c>
      <c r="D148" s="35">
        <v>2.2999999999999998</v>
      </c>
      <c r="E148" s="35">
        <v>0.9</v>
      </c>
      <c r="F148" s="35">
        <v>15.4</v>
      </c>
      <c r="G148" s="35">
        <v>78.5</v>
      </c>
      <c r="H148" s="34" t="s">
        <v>26</v>
      </c>
    </row>
    <row r="149" spans="1:12" s="6" customFormat="1" ht="18.75" customHeight="1" x14ac:dyDescent="0.3">
      <c r="A149" s="238"/>
      <c r="B149" s="34" t="s">
        <v>37</v>
      </c>
      <c r="C149" s="34">
        <v>35</v>
      </c>
      <c r="D149" s="35">
        <v>2.2999999999999998</v>
      </c>
      <c r="E149" s="35">
        <v>0.4</v>
      </c>
      <c r="F149" s="35">
        <v>13.9</v>
      </c>
      <c r="G149" s="35">
        <v>68.5</v>
      </c>
      <c r="H149" s="34" t="s">
        <v>26</v>
      </c>
    </row>
    <row r="150" spans="1:12" s="6" customFormat="1" ht="18.75" customHeight="1" x14ac:dyDescent="0.3">
      <c r="A150" s="238"/>
      <c r="B150" s="34" t="s">
        <v>408</v>
      </c>
      <c r="C150" s="34">
        <v>200</v>
      </c>
      <c r="D150" s="35">
        <v>3.9</v>
      </c>
      <c r="E150" s="35">
        <v>2.9</v>
      </c>
      <c r="F150" s="35">
        <v>11.2</v>
      </c>
      <c r="G150" s="35">
        <v>86</v>
      </c>
      <c r="H150" s="34" t="s">
        <v>409</v>
      </c>
    </row>
    <row r="151" spans="1:12" s="6" customFormat="1" ht="18.75" customHeight="1" x14ac:dyDescent="0.3">
      <c r="A151" s="238"/>
      <c r="B151" s="34" t="s">
        <v>274</v>
      </c>
      <c r="C151" s="34">
        <v>100</v>
      </c>
      <c r="D151" s="35">
        <v>0.4</v>
      </c>
      <c r="E151" s="35">
        <v>0.4</v>
      </c>
      <c r="F151" s="35">
        <v>9.8000000000000007</v>
      </c>
      <c r="G151" s="35">
        <v>44.4</v>
      </c>
      <c r="H151" s="34" t="s">
        <v>26</v>
      </c>
    </row>
    <row r="152" spans="1:12" s="6" customFormat="1" ht="17.5" x14ac:dyDescent="0.3">
      <c r="A152" s="199" t="s">
        <v>29</v>
      </c>
      <c r="B152" s="210"/>
      <c r="C152" s="210">
        <f>SUM(C145:C151)</f>
        <v>595</v>
      </c>
      <c r="D152" s="21">
        <f>SUM(D145:D151)</f>
        <v>19.099999999999998</v>
      </c>
      <c r="E152" s="21">
        <f>SUM(E145:E151)</f>
        <v>22.299999999999997</v>
      </c>
      <c r="F152" s="21">
        <f>SUM(F145:F151)</f>
        <v>68.3</v>
      </c>
      <c r="G152" s="21">
        <f>SUM(G145:G151)</f>
        <v>549.4</v>
      </c>
      <c r="H152" s="22"/>
    </row>
    <row r="153" spans="1:12" s="6" customFormat="1" ht="18" x14ac:dyDescent="0.3">
      <c r="A153" s="238" t="s">
        <v>30</v>
      </c>
      <c r="B153" s="16" t="s">
        <v>275</v>
      </c>
      <c r="C153" s="34">
        <v>100</v>
      </c>
      <c r="D153" s="35">
        <v>1.3</v>
      </c>
      <c r="E153" s="35">
        <v>4.5</v>
      </c>
      <c r="F153" s="35">
        <v>7.6</v>
      </c>
      <c r="G153" s="35">
        <v>76.099999999999994</v>
      </c>
      <c r="H153" s="34" t="s">
        <v>203</v>
      </c>
      <c r="J153" s="6" t="s">
        <v>371</v>
      </c>
    </row>
    <row r="154" spans="1:12" s="6" customFormat="1" ht="18" x14ac:dyDescent="0.3">
      <c r="A154" s="238"/>
      <c r="B154" s="34" t="s">
        <v>83</v>
      </c>
      <c r="C154" s="34">
        <v>250</v>
      </c>
      <c r="D154" s="35">
        <v>5.9</v>
      </c>
      <c r="E154" s="35">
        <v>7.2</v>
      </c>
      <c r="F154" s="35">
        <v>17</v>
      </c>
      <c r="G154" s="35">
        <v>156.9</v>
      </c>
      <c r="H154" s="34" t="s">
        <v>84</v>
      </c>
    </row>
    <row r="155" spans="1:12" s="6" customFormat="1" ht="18" x14ac:dyDescent="0.3">
      <c r="A155" s="238"/>
      <c r="B155" s="34" t="s">
        <v>546</v>
      </c>
      <c r="C155" s="34">
        <v>120</v>
      </c>
      <c r="D155" s="35">
        <v>9.1999999999999993</v>
      </c>
      <c r="E155" s="35">
        <v>8.3000000000000007</v>
      </c>
      <c r="F155" s="35">
        <v>26.9</v>
      </c>
      <c r="G155" s="35">
        <v>158.5</v>
      </c>
      <c r="H155" s="34" t="s">
        <v>400</v>
      </c>
    </row>
    <row r="156" spans="1:12" s="6" customFormat="1" ht="18" x14ac:dyDescent="0.3">
      <c r="A156" s="238"/>
      <c r="B156" s="34" t="s">
        <v>410</v>
      </c>
      <c r="C156" s="34">
        <v>180</v>
      </c>
      <c r="D156" s="35">
        <v>17.3</v>
      </c>
      <c r="E156" s="35">
        <v>1.6</v>
      </c>
      <c r="F156" s="35">
        <v>40.5</v>
      </c>
      <c r="G156" s="35">
        <v>245.8</v>
      </c>
      <c r="H156" s="34" t="s">
        <v>411</v>
      </c>
    </row>
    <row r="157" spans="1:12" s="6" customFormat="1" ht="24" customHeight="1" x14ac:dyDescent="0.3">
      <c r="A157" s="238">
        <v>2</v>
      </c>
      <c r="B157" s="34" t="s">
        <v>25</v>
      </c>
      <c r="C157" s="34">
        <v>80</v>
      </c>
      <c r="D157" s="35">
        <v>6.1</v>
      </c>
      <c r="E157" s="35">
        <v>0.6</v>
      </c>
      <c r="F157" s="35">
        <v>39.4</v>
      </c>
      <c r="G157" s="35">
        <v>187.5</v>
      </c>
      <c r="H157" s="34" t="s">
        <v>26</v>
      </c>
    </row>
    <row r="158" spans="1:12" s="6" customFormat="1" ht="18" x14ac:dyDescent="0.3">
      <c r="A158" s="238">
        <v>3</v>
      </c>
      <c r="B158" s="34" t="s">
        <v>375</v>
      </c>
      <c r="C158" s="34">
        <v>30</v>
      </c>
      <c r="D158" s="35">
        <v>2</v>
      </c>
      <c r="E158" s="35">
        <v>0.4</v>
      </c>
      <c r="F158" s="35">
        <v>10</v>
      </c>
      <c r="G158" s="35">
        <v>51.2</v>
      </c>
      <c r="H158" s="34" t="s">
        <v>26</v>
      </c>
    </row>
    <row r="159" spans="1:12" s="6" customFormat="1" ht="18" x14ac:dyDescent="0.3">
      <c r="A159" s="238">
        <v>5</v>
      </c>
      <c r="B159" s="34" t="s">
        <v>38</v>
      </c>
      <c r="C159" s="34">
        <v>200</v>
      </c>
      <c r="D159" s="35">
        <v>0.2</v>
      </c>
      <c r="E159" s="35">
        <v>0.2</v>
      </c>
      <c r="F159" s="35">
        <v>11</v>
      </c>
      <c r="G159" s="35">
        <v>46.7</v>
      </c>
      <c r="H159" s="34" t="s">
        <v>39</v>
      </c>
      <c r="L159" s="6" t="s">
        <v>207</v>
      </c>
    </row>
    <row r="160" spans="1:12" s="6" customFormat="1" ht="17.5" x14ac:dyDescent="0.3">
      <c r="A160" s="199" t="s">
        <v>40</v>
      </c>
      <c r="B160" s="199"/>
      <c r="C160" s="199">
        <f>SUM(C153:C159)</f>
        <v>960</v>
      </c>
      <c r="D160" s="21">
        <f>SUM(D153:D159)</f>
        <v>42.000000000000007</v>
      </c>
      <c r="E160" s="21">
        <f>SUM(E153:E159)</f>
        <v>22.8</v>
      </c>
      <c r="F160" s="21">
        <f>SUM(F153:F159)</f>
        <v>152.4</v>
      </c>
      <c r="G160" s="21">
        <f>SUM(G153:G159)</f>
        <v>922.7</v>
      </c>
      <c r="H160" s="22"/>
    </row>
    <row r="161" spans="1:13" s="6" customFormat="1" ht="18" x14ac:dyDescent="0.4">
      <c r="A161" s="131" t="s">
        <v>80</v>
      </c>
      <c r="B161" s="24"/>
      <c r="C161" s="25"/>
      <c r="D161" s="26"/>
      <c r="E161" s="26"/>
      <c r="F161" s="26"/>
      <c r="G161" s="26"/>
      <c r="H161" s="25"/>
    </row>
    <row r="162" spans="1:13" s="6" customFormat="1" ht="27.75" customHeight="1" x14ac:dyDescent="0.3">
      <c r="A162" s="238" t="s">
        <v>20</v>
      </c>
      <c r="B162" s="16" t="s">
        <v>272</v>
      </c>
      <c r="C162" s="34">
        <v>200</v>
      </c>
      <c r="D162" s="35">
        <v>6.8</v>
      </c>
      <c r="E162" s="35">
        <v>7.4</v>
      </c>
      <c r="F162" s="35">
        <v>24.6</v>
      </c>
      <c r="G162" s="35">
        <v>192.7</v>
      </c>
      <c r="H162" s="34" t="s">
        <v>412</v>
      </c>
    </row>
    <row r="163" spans="1:13" s="6" customFormat="1" ht="19.5" customHeight="1" x14ac:dyDescent="0.3">
      <c r="A163" s="238">
        <v>2</v>
      </c>
      <c r="B163" s="34" t="s">
        <v>102</v>
      </c>
      <c r="C163" s="34">
        <v>10</v>
      </c>
      <c r="D163" s="35">
        <v>2.2999999999999998</v>
      </c>
      <c r="E163" s="35">
        <v>3</v>
      </c>
      <c r="F163" s="35">
        <v>0</v>
      </c>
      <c r="G163" s="35">
        <v>35.799999999999997</v>
      </c>
      <c r="H163" s="34" t="s">
        <v>103</v>
      </c>
      <c r="M163" s="6" t="s">
        <v>207</v>
      </c>
    </row>
    <row r="164" spans="1:13" s="6" customFormat="1" ht="20.25" customHeight="1" x14ac:dyDescent="0.3">
      <c r="A164" s="238"/>
      <c r="B164" s="34" t="s">
        <v>368</v>
      </c>
      <c r="C164" s="34">
        <v>25</v>
      </c>
      <c r="D164" s="35">
        <v>1.9</v>
      </c>
      <c r="E164" s="35">
        <v>0.7</v>
      </c>
      <c r="F164" s="35">
        <v>12.9</v>
      </c>
      <c r="G164" s="35">
        <v>65.400000000000006</v>
      </c>
      <c r="H164" s="34" t="s">
        <v>26</v>
      </c>
    </row>
    <row r="165" spans="1:13" s="6" customFormat="1" ht="20.25" customHeight="1" x14ac:dyDescent="0.3">
      <c r="A165" s="238"/>
      <c r="B165" s="34" t="s">
        <v>37</v>
      </c>
      <c r="C165" s="34">
        <v>25</v>
      </c>
      <c r="D165" s="35">
        <v>1.7</v>
      </c>
      <c r="E165" s="35">
        <v>0.3</v>
      </c>
      <c r="F165" s="35">
        <v>9.9</v>
      </c>
      <c r="G165" s="35">
        <v>48.9</v>
      </c>
      <c r="H165" s="34" t="s">
        <v>26</v>
      </c>
    </row>
    <row r="166" spans="1:13" s="6" customFormat="1" ht="20.25" customHeight="1" x14ac:dyDescent="0.3">
      <c r="A166" s="238"/>
      <c r="B166" s="34" t="s">
        <v>127</v>
      </c>
      <c r="C166" s="34">
        <v>200</v>
      </c>
      <c r="D166" s="35">
        <v>0.2</v>
      </c>
      <c r="E166" s="35">
        <v>0</v>
      </c>
      <c r="F166" s="35">
        <v>6.4</v>
      </c>
      <c r="G166" s="35">
        <v>26.8</v>
      </c>
      <c r="H166" s="34" t="s">
        <v>28</v>
      </c>
    </row>
    <row r="167" spans="1:13" s="6" customFormat="1" ht="20.25" customHeight="1" x14ac:dyDescent="0.3">
      <c r="A167" s="238"/>
      <c r="B167" s="34" t="s">
        <v>377</v>
      </c>
      <c r="C167" s="34">
        <v>200</v>
      </c>
      <c r="D167" s="35">
        <v>1</v>
      </c>
      <c r="E167" s="35">
        <v>0.2</v>
      </c>
      <c r="F167" s="35">
        <v>20.2</v>
      </c>
      <c r="G167" s="35">
        <v>86.6</v>
      </c>
      <c r="H167" s="34" t="s">
        <v>26</v>
      </c>
    </row>
    <row r="168" spans="1:13" s="6" customFormat="1" ht="18" x14ac:dyDescent="0.3">
      <c r="A168" s="238">
        <v>4</v>
      </c>
      <c r="B168" s="34" t="s">
        <v>378</v>
      </c>
      <c r="C168" s="34">
        <v>25</v>
      </c>
      <c r="D168" s="35">
        <v>1.9</v>
      </c>
      <c r="E168" s="35">
        <v>2.5</v>
      </c>
      <c r="F168" s="35">
        <v>18.600000000000001</v>
      </c>
      <c r="G168" s="35">
        <v>104</v>
      </c>
      <c r="H168" s="34" t="s">
        <v>379</v>
      </c>
    </row>
    <row r="169" spans="1:13" s="6" customFormat="1" ht="17.5" x14ac:dyDescent="0.3">
      <c r="A169" s="199" t="s">
        <v>29</v>
      </c>
      <c r="B169" s="199"/>
      <c r="C169" s="199">
        <f>SUM(C162:C168)</f>
        <v>685</v>
      </c>
      <c r="D169" s="21">
        <f>SUM(D162:D168)</f>
        <v>15.799999999999999</v>
      </c>
      <c r="E169" s="21">
        <f>SUM(E162:E168)</f>
        <v>14.1</v>
      </c>
      <c r="F169" s="21">
        <f>SUM(F162:F168)</f>
        <v>92.6</v>
      </c>
      <c r="G169" s="21">
        <f>SUM(G162:G168)</f>
        <v>560.19999999999993</v>
      </c>
      <c r="H169" s="22"/>
    </row>
    <row r="170" spans="1:13" s="6" customFormat="1" ht="18" x14ac:dyDescent="0.3">
      <c r="A170" s="238" t="s">
        <v>30</v>
      </c>
      <c r="B170" s="16" t="s">
        <v>275</v>
      </c>
      <c r="C170" s="34">
        <v>100</v>
      </c>
      <c r="D170" s="35">
        <v>1.1000000000000001</v>
      </c>
      <c r="E170" s="35">
        <v>10.1</v>
      </c>
      <c r="F170" s="35">
        <v>9.1</v>
      </c>
      <c r="G170" s="35">
        <v>131.5</v>
      </c>
      <c r="H170" s="211" t="s">
        <v>413</v>
      </c>
      <c r="J170" s="6" t="s">
        <v>414</v>
      </c>
    </row>
    <row r="171" spans="1:13" s="6" customFormat="1" ht="18" x14ac:dyDescent="0.3">
      <c r="A171" s="238">
        <v>2</v>
      </c>
      <c r="B171" s="34" t="s">
        <v>283</v>
      </c>
      <c r="C171" s="34">
        <v>250</v>
      </c>
      <c r="D171" s="35">
        <v>2.2000000000000002</v>
      </c>
      <c r="E171" s="35">
        <v>5.3</v>
      </c>
      <c r="F171" s="35">
        <v>13.4</v>
      </c>
      <c r="G171" s="35">
        <v>110.4</v>
      </c>
      <c r="H171" s="34" t="s">
        <v>62</v>
      </c>
    </row>
    <row r="172" spans="1:13" s="6" customFormat="1" ht="36" x14ac:dyDescent="0.3">
      <c r="A172" s="238">
        <v>3</v>
      </c>
      <c r="B172" s="16" t="s">
        <v>415</v>
      </c>
      <c r="C172" s="34">
        <v>120</v>
      </c>
      <c r="D172" s="35">
        <v>13.7</v>
      </c>
      <c r="E172" s="35">
        <v>17.3</v>
      </c>
      <c r="F172" s="35">
        <v>8.9</v>
      </c>
      <c r="G172" s="35">
        <v>246.2</v>
      </c>
      <c r="H172" s="34" t="s">
        <v>396</v>
      </c>
    </row>
    <row r="173" spans="1:13" s="6" customFormat="1" ht="18" x14ac:dyDescent="0.3">
      <c r="A173" s="238"/>
      <c r="B173" s="34" t="s">
        <v>76</v>
      </c>
      <c r="C173" s="34">
        <v>180</v>
      </c>
      <c r="D173" s="35">
        <v>6.4</v>
      </c>
      <c r="E173" s="35">
        <v>4.9000000000000004</v>
      </c>
      <c r="F173" s="35">
        <v>39.4</v>
      </c>
      <c r="G173" s="35">
        <v>236.2</v>
      </c>
      <c r="H173" s="34" t="s">
        <v>77</v>
      </c>
    </row>
    <row r="174" spans="1:13" s="6" customFormat="1" ht="18" x14ac:dyDescent="0.3">
      <c r="A174" s="238"/>
      <c r="B174" s="34" t="s">
        <v>25</v>
      </c>
      <c r="C174" s="34">
        <v>80</v>
      </c>
      <c r="D174" s="35">
        <v>6.1</v>
      </c>
      <c r="E174" s="35">
        <v>0.6</v>
      </c>
      <c r="F174" s="35">
        <v>39.4</v>
      </c>
      <c r="G174" s="35">
        <v>187.5</v>
      </c>
      <c r="H174" s="34" t="s">
        <v>26</v>
      </c>
    </row>
    <row r="175" spans="1:13" s="6" customFormat="1" ht="18" x14ac:dyDescent="0.3">
      <c r="A175" s="238"/>
      <c r="B175" s="34" t="s">
        <v>375</v>
      </c>
      <c r="C175" s="34">
        <v>30</v>
      </c>
      <c r="D175" s="35">
        <v>2</v>
      </c>
      <c r="E175" s="35">
        <v>0.4</v>
      </c>
      <c r="F175" s="35">
        <v>10</v>
      </c>
      <c r="G175" s="35">
        <v>51.2</v>
      </c>
      <c r="H175" s="34" t="s">
        <v>26</v>
      </c>
    </row>
    <row r="176" spans="1:13" s="6" customFormat="1" ht="18" x14ac:dyDescent="0.3">
      <c r="A176" s="238">
        <v>4</v>
      </c>
      <c r="B176" s="34" t="s">
        <v>54</v>
      </c>
      <c r="C176" s="34">
        <v>200</v>
      </c>
      <c r="D176" s="35">
        <v>0.5</v>
      </c>
      <c r="E176" s="35">
        <v>0</v>
      </c>
      <c r="F176" s="35">
        <v>19.8</v>
      </c>
      <c r="G176" s="35">
        <v>81</v>
      </c>
      <c r="H176" s="34" t="s">
        <v>87</v>
      </c>
    </row>
    <row r="177" spans="1:10" s="6" customFormat="1" ht="17.5" x14ac:dyDescent="0.3">
      <c r="A177" s="199" t="s">
        <v>40</v>
      </c>
      <c r="B177" s="199"/>
      <c r="C177" s="199">
        <f>SUM(C170:C176)</f>
        <v>960</v>
      </c>
      <c r="D177" s="21">
        <f>SUM(D170:D176)</f>
        <v>32</v>
      </c>
      <c r="E177" s="21">
        <f>SUM(E170:E176)</f>
        <v>38.6</v>
      </c>
      <c r="F177" s="21">
        <f>SUM(F170:F176)</f>
        <v>140</v>
      </c>
      <c r="G177" s="21">
        <f>SUM(G170:G176)</f>
        <v>1044</v>
      </c>
      <c r="H177" s="22"/>
      <c r="J177" s="6" t="s">
        <v>304</v>
      </c>
    </row>
    <row r="178" spans="1:10" s="6" customFormat="1" ht="17.5" x14ac:dyDescent="0.3">
      <c r="A178" s="240" t="s">
        <v>142</v>
      </c>
      <c r="B178" s="240"/>
      <c r="C178" s="36">
        <f>(C169+C152+C136+C119+C103+C84+C68+C51+C34+C18)/10</f>
        <v>648</v>
      </c>
      <c r="D178" s="37">
        <f t="shared" ref="D178:G178" si="0">(D169+D152+D136+D119+D103+D84+D68+D51+D34+D18)/10</f>
        <v>20.9</v>
      </c>
      <c r="E178" s="37">
        <f t="shared" si="0"/>
        <v>19.229999999999997</v>
      </c>
      <c r="F178" s="37">
        <f t="shared" si="0"/>
        <v>83.789999999999992</v>
      </c>
      <c r="G178" s="37">
        <f t="shared" si="0"/>
        <v>590.7639999999999</v>
      </c>
      <c r="H178" s="22"/>
    </row>
    <row r="179" spans="1:10" s="6" customFormat="1" ht="17.5" x14ac:dyDescent="0.3">
      <c r="A179" s="240" t="s">
        <v>143</v>
      </c>
      <c r="B179" s="240"/>
      <c r="C179" s="36">
        <f>(C177+C160+C143+C127+C111+C93+C76+C59+C42+C25)/10</f>
        <v>948.5</v>
      </c>
      <c r="D179" s="37">
        <f t="shared" ref="D179:G179" si="1">(D177+D160+D143+D127+D111+D93+D76+D59+D42+D25)/10</f>
        <v>38.54</v>
      </c>
      <c r="E179" s="37">
        <f t="shared" si="1"/>
        <v>29.040000000000003</v>
      </c>
      <c r="F179" s="37">
        <f t="shared" si="1"/>
        <v>133.91000000000003</v>
      </c>
      <c r="G179" s="37">
        <f t="shared" si="1"/>
        <v>940.53</v>
      </c>
      <c r="H179" s="22"/>
    </row>
    <row r="180" spans="1:10" s="6" customFormat="1" ht="17.5" x14ac:dyDescent="0.3">
      <c r="A180" s="240" t="s">
        <v>144</v>
      </c>
      <c r="B180" s="240"/>
      <c r="C180" s="36">
        <f>C178+C179</f>
        <v>1596.5</v>
      </c>
      <c r="D180" s="37">
        <f t="shared" ref="D180:G180" si="2">D178+D179</f>
        <v>59.44</v>
      </c>
      <c r="E180" s="37">
        <f t="shared" si="2"/>
        <v>48.269999999999996</v>
      </c>
      <c r="F180" s="37">
        <f t="shared" si="2"/>
        <v>217.70000000000002</v>
      </c>
      <c r="G180" s="37">
        <f t="shared" si="2"/>
        <v>1531.2939999999999</v>
      </c>
      <c r="H180" s="22"/>
    </row>
    <row r="181" spans="1:10" s="6" customFormat="1" ht="17.5" x14ac:dyDescent="0.3">
      <c r="A181" s="142" t="s">
        <v>145</v>
      </c>
      <c r="B181" s="39"/>
      <c r="C181" s="40"/>
      <c r="D181" s="41"/>
      <c r="E181" s="41"/>
      <c r="F181" s="41"/>
      <c r="G181" s="41"/>
      <c r="H181" s="42"/>
    </row>
    <row r="182" spans="1:10" s="6" customFormat="1" ht="36.75" customHeight="1" x14ac:dyDescent="0.3">
      <c r="A182" s="266" t="s">
        <v>305</v>
      </c>
      <c r="B182" s="266"/>
      <c r="C182" s="266"/>
      <c r="D182" s="266"/>
      <c r="E182" s="266"/>
      <c r="F182" s="266"/>
      <c r="G182" s="266"/>
      <c r="H182" s="266"/>
    </row>
    <row r="183" spans="1:10" s="6" customFormat="1" ht="37.5" customHeight="1" x14ac:dyDescent="0.3">
      <c r="A183" s="266" t="s">
        <v>416</v>
      </c>
      <c r="B183" s="266"/>
      <c r="C183" s="266"/>
      <c r="D183" s="266"/>
      <c r="E183" s="266"/>
      <c r="F183" s="266"/>
      <c r="G183" s="266"/>
      <c r="H183" s="266"/>
    </row>
    <row r="184" spans="1:10" s="6" customFormat="1" ht="37.5" customHeight="1" x14ac:dyDescent="0.3">
      <c r="A184" s="264" t="s">
        <v>148</v>
      </c>
      <c r="B184" s="264"/>
      <c r="C184" s="264"/>
      <c r="D184" s="264"/>
      <c r="E184" s="264"/>
      <c r="F184" s="264"/>
      <c r="G184" s="264"/>
      <c r="H184" s="264"/>
    </row>
    <row r="185" spans="1:10" s="6" customFormat="1" ht="18.75" customHeight="1" x14ac:dyDescent="0.3">
      <c r="A185" s="275" t="s">
        <v>307</v>
      </c>
      <c r="B185" s="275"/>
      <c r="C185" s="275"/>
      <c r="D185" s="275"/>
      <c r="E185" s="275"/>
      <c r="F185" s="275"/>
      <c r="G185" s="275"/>
      <c r="H185" s="275"/>
    </row>
    <row r="186" spans="1:10" ht="26.25" customHeight="1" x14ac:dyDescent="0.35">
      <c r="A186" s="45" t="s">
        <v>150</v>
      </c>
    </row>
    <row r="187" spans="1:10" ht="21" customHeight="1" x14ac:dyDescent="0.35">
      <c r="A187" s="264" t="s">
        <v>151</v>
      </c>
      <c r="B187" s="264"/>
      <c r="C187" s="264"/>
      <c r="D187" s="264"/>
      <c r="E187" s="264"/>
      <c r="F187" s="264"/>
      <c r="G187" s="264"/>
      <c r="H187" s="264"/>
    </row>
    <row r="188" spans="1:10" ht="24.75" customHeight="1" x14ac:dyDescent="0.35">
      <c r="A188" s="264" t="s">
        <v>152</v>
      </c>
      <c r="B188" s="264"/>
      <c r="C188" s="264"/>
      <c r="D188" s="264"/>
      <c r="E188" s="264"/>
      <c r="F188" s="264"/>
      <c r="G188" s="264"/>
      <c r="H188" s="264"/>
    </row>
    <row r="189" spans="1:10" x14ac:dyDescent="0.35">
      <c r="A189" s="264" t="s">
        <v>153</v>
      </c>
      <c r="B189" s="264"/>
      <c r="C189" s="264"/>
      <c r="D189" s="264"/>
      <c r="E189" s="264"/>
      <c r="F189" s="264"/>
      <c r="G189" s="264"/>
      <c r="H189" s="264"/>
    </row>
    <row r="190" spans="1:10" x14ac:dyDescent="0.35">
      <c r="A190" s="264" t="s">
        <v>154</v>
      </c>
      <c r="B190" s="264"/>
      <c r="C190" s="264"/>
      <c r="D190" s="264"/>
      <c r="E190" s="264"/>
      <c r="F190" s="264"/>
      <c r="G190" s="264"/>
      <c r="H190" s="264"/>
    </row>
    <row r="191" spans="1:10" x14ac:dyDescent="0.35">
      <c r="A191" s="264" t="s">
        <v>155</v>
      </c>
      <c r="B191" s="264"/>
      <c r="C191" s="264"/>
      <c r="D191" s="264"/>
      <c r="E191" s="264"/>
      <c r="F191" s="264"/>
      <c r="G191" s="264"/>
      <c r="H191" s="264"/>
    </row>
    <row r="192" spans="1:10" x14ac:dyDescent="0.35">
      <c r="A192" s="264" t="s">
        <v>156</v>
      </c>
      <c r="B192" s="264"/>
      <c r="C192" s="264"/>
      <c r="D192" s="264"/>
      <c r="E192" s="264"/>
      <c r="F192" s="264"/>
      <c r="G192" s="264"/>
      <c r="H192" s="264"/>
    </row>
    <row r="193" spans="1:8" ht="80.25" customHeight="1" x14ac:dyDescent="0.6">
      <c r="A193" s="267" t="s">
        <v>245</v>
      </c>
      <c r="B193" s="267"/>
      <c r="C193" s="267"/>
      <c r="D193" s="267"/>
      <c r="E193" s="267"/>
      <c r="F193" s="267"/>
      <c r="G193" s="267"/>
      <c r="H193" s="267"/>
    </row>
  </sheetData>
  <mergeCells count="46">
    <mergeCell ref="H8:H9"/>
    <mergeCell ref="F1:H1"/>
    <mergeCell ref="A2:B2"/>
    <mergeCell ref="F2:H2"/>
    <mergeCell ref="A3:B3"/>
    <mergeCell ref="F3:H3"/>
    <mergeCell ref="A6:H6"/>
    <mergeCell ref="A8:A9"/>
    <mergeCell ref="B8:B9"/>
    <mergeCell ref="C8:C9"/>
    <mergeCell ref="D8:F8"/>
    <mergeCell ref="G8:G9"/>
    <mergeCell ref="A104:A110"/>
    <mergeCell ref="A12:A17"/>
    <mergeCell ref="A19:A24"/>
    <mergeCell ref="A27:A33"/>
    <mergeCell ref="A35:A41"/>
    <mergeCell ref="A44:A50"/>
    <mergeCell ref="A52:A55"/>
    <mergeCell ref="A61:A67"/>
    <mergeCell ref="A69:A75"/>
    <mergeCell ref="A78:A81"/>
    <mergeCell ref="A85:A90"/>
    <mergeCell ref="A96:A102"/>
    <mergeCell ref="A182:H182"/>
    <mergeCell ref="A113:A118"/>
    <mergeCell ref="A120:A126"/>
    <mergeCell ref="A129:A135"/>
    <mergeCell ref="A137:A141"/>
    <mergeCell ref="A145:A151"/>
    <mergeCell ref="A153:A159"/>
    <mergeCell ref="A162:A168"/>
    <mergeCell ref="A170:A176"/>
    <mergeCell ref="A178:B178"/>
    <mergeCell ref="A179:B179"/>
    <mergeCell ref="A180:B180"/>
    <mergeCell ref="A190:H190"/>
    <mergeCell ref="A191:H191"/>
    <mergeCell ref="A192:H192"/>
    <mergeCell ref="A193:H193"/>
    <mergeCell ref="A183:H183"/>
    <mergeCell ref="A184:H184"/>
    <mergeCell ref="A185:H185"/>
    <mergeCell ref="A187:H187"/>
    <mergeCell ref="A188:H188"/>
    <mergeCell ref="A189:H18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549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550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16" t="s">
        <v>14</v>
      </c>
      <c r="E9" s="216" t="s">
        <v>15</v>
      </c>
      <c r="F9" s="21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15" t="s">
        <v>29</v>
      </c>
      <c r="B16" s="20"/>
      <c r="C16" s="215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38.25" customHeight="1" x14ac:dyDescent="0.3">
      <c r="A18" s="238">
        <v>2</v>
      </c>
      <c r="B18" s="34" t="s">
        <v>355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37</v>
      </c>
      <c r="C21" s="34">
        <v>80</v>
      </c>
      <c r="D21" s="35">
        <v>5.3</v>
      </c>
      <c r="E21" s="35">
        <v>1</v>
      </c>
      <c r="F21" s="35">
        <v>31.7</v>
      </c>
      <c r="G21" s="35">
        <v>156.5</v>
      </c>
      <c r="H21" s="34" t="s">
        <v>26</v>
      </c>
    </row>
    <row r="22" spans="1:8" s="6" customFormat="1" ht="18" x14ac:dyDescent="0.3">
      <c r="A22" s="238" t="s">
        <v>30</v>
      </c>
      <c r="B22" s="34" t="s">
        <v>38</v>
      </c>
      <c r="C22" s="34">
        <v>200</v>
      </c>
      <c r="D22" s="35">
        <v>0.2</v>
      </c>
      <c r="E22" s="35">
        <v>0.2</v>
      </c>
      <c r="F22" s="35">
        <v>11</v>
      </c>
      <c r="G22" s="35">
        <v>46.7</v>
      </c>
      <c r="H22" s="34" t="s">
        <v>39</v>
      </c>
    </row>
    <row r="23" spans="1:8" s="6" customFormat="1" ht="18" x14ac:dyDescent="0.4">
      <c r="A23" s="215" t="s">
        <v>40</v>
      </c>
      <c r="B23" s="20"/>
      <c r="C23" s="215">
        <f>SUM(C17:C22)</f>
        <v>750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34">
        <v>30</v>
      </c>
      <c r="D25" s="35">
        <v>0.99</v>
      </c>
      <c r="E25" s="35">
        <v>6.05</v>
      </c>
      <c r="F25" s="35">
        <v>5.78</v>
      </c>
      <c r="G25" s="35">
        <v>81.5</v>
      </c>
      <c r="H25" s="34" t="s">
        <v>328</v>
      </c>
    </row>
    <row r="26" spans="1:8" s="6" customFormat="1" ht="18" x14ac:dyDescent="0.3">
      <c r="A26" s="238"/>
      <c r="B26" s="34" t="s">
        <v>329</v>
      </c>
      <c r="C26" s="34">
        <v>150</v>
      </c>
      <c r="D26" s="35">
        <v>7.91</v>
      </c>
      <c r="E26" s="35">
        <v>6.82</v>
      </c>
      <c r="F26" s="35">
        <v>28.65</v>
      </c>
      <c r="G26" s="35">
        <v>207.7</v>
      </c>
      <c r="H26" s="34" t="s">
        <v>330</v>
      </c>
    </row>
    <row r="27" spans="1:8" s="6" customFormat="1" ht="18" x14ac:dyDescent="0.3">
      <c r="A27" s="238">
        <v>4</v>
      </c>
      <c r="B27" s="34" t="s">
        <v>25</v>
      </c>
      <c r="C27" s="34">
        <v>60</v>
      </c>
      <c r="D27" s="35">
        <v>4.5599999999999996</v>
      </c>
      <c r="E27" s="35">
        <v>0.48</v>
      </c>
      <c r="F27" s="35">
        <v>29.52</v>
      </c>
      <c r="G27" s="35">
        <v>140.6</v>
      </c>
      <c r="H27" s="34" t="s">
        <v>26</v>
      </c>
    </row>
    <row r="28" spans="1:8" s="6" customFormat="1" ht="18" x14ac:dyDescent="0.3">
      <c r="A28" s="238"/>
      <c r="B28" s="34" t="s">
        <v>46</v>
      </c>
      <c r="C28" s="34">
        <v>200</v>
      </c>
      <c r="D28" s="35">
        <v>0.2</v>
      </c>
      <c r="E28" s="35">
        <v>0.1</v>
      </c>
      <c r="F28" s="35">
        <v>6.6</v>
      </c>
      <c r="G28" s="35">
        <v>27.9</v>
      </c>
      <c r="H28" s="34" t="s">
        <v>47</v>
      </c>
    </row>
    <row r="29" spans="1:8" s="6" customFormat="1" ht="18" x14ac:dyDescent="0.4">
      <c r="A29" s="215" t="s">
        <v>29</v>
      </c>
      <c r="B29" s="20"/>
      <c r="C29" s="215">
        <v>540</v>
      </c>
      <c r="D29" s="21">
        <f>SUM(D25:D28)</f>
        <v>13.66</v>
      </c>
      <c r="E29" s="21">
        <f>SUM(E25:E28)</f>
        <v>13.450000000000001</v>
      </c>
      <c r="F29" s="21">
        <f>SUM(F25:F28)</f>
        <v>70.55</v>
      </c>
      <c r="G29" s="21">
        <f>SUM(G25:G28)</f>
        <v>457.69999999999993</v>
      </c>
      <c r="H29" s="22"/>
    </row>
    <row r="30" spans="1:8" s="6" customFormat="1" ht="18" x14ac:dyDescent="0.3">
      <c r="A30" s="238" t="s">
        <v>30</v>
      </c>
      <c r="B30" s="16" t="s">
        <v>42</v>
      </c>
      <c r="C30" s="34">
        <v>30</v>
      </c>
      <c r="D30" s="35">
        <v>1.5</v>
      </c>
      <c r="E30" s="35">
        <v>6.1</v>
      </c>
      <c r="F30" s="35">
        <v>6.2</v>
      </c>
      <c r="G30" s="35">
        <v>85.8</v>
      </c>
      <c r="H30" s="34" t="s">
        <v>166</v>
      </c>
    </row>
    <row r="31" spans="1:8" s="6" customFormat="1" ht="24" customHeight="1" x14ac:dyDescent="0.3">
      <c r="A31" s="238">
        <v>2</v>
      </c>
      <c r="B31" s="34" t="s">
        <v>48</v>
      </c>
      <c r="C31" s="34">
        <v>200</v>
      </c>
      <c r="D31" s="35">
        <v>14</v>
      </c>
      <c r="E31" s="35">
        <v>6.1</v>
      </c>
      <c r="F31" s="35">
        <v>9.1</v>
      </c>
      <c r="G31" s="35">
        <v>147.1</v>
      </c>
      <c r="H31" s="34" t="s">
        <v>167</v>
      </c>
    </row>
    <row r="32" spans="1:8" s="6" customFormat="1" ht="24" customHeight="1" x14ac:dyDescent="0.3">
      <c r="A32" s="238"/>
      <c r="B32" s="34" t="s">
        <v>50</v>
      </c>
      <c r="C32" s="34">
        <v>90</v>
      </c>
      <c r="D32" s="35">
        <v>15.07</v>
      </c>
      <c r="E32" s="35">
        <v>14.28</v>
      </c>
      <c r="F32" s="35">
        <v>5.99</v>
      </c>
      <c r="G32" s="35">
        <v>232.9</v>
      </c>
      <c r="H32" s="27" t="s">
        <v>51</v>
      </c>
    </row>
    <row r="33" spans="1:11" s="6" customFormat="1" ht="18" x14ac:dyDescent="0.3">
      <c r="A33" s="238">
        <v>3</v>
      </c>
      <c r="B33" s="34" t="s">
        <v>52</v>
      </c>
      <c r="C33" s="34">
        <v>150</v>
      </c>
      <c r="D33" s="35">
        <v>3.6</v>
      </c>
      <c r="E33" s="35">
        <v>4.8</v>
      </c>
      <c r="F33" s="35">
        <v>36.4</v>
      </c>
      <c r="G33" s="35">
        <v>203.5</v>
      </c>
      <c r="H33" s="34" t="s">
        <v>53</v>
      </c>
    </row>
    <row r="34" spans="1:11" s="6" customFormat="1" ht="18" x14ac:dyDescent="0.3">
      <c r="A34" s="238">
        <v>4</v>
      </c>
      <c r="B34" s="34" t="s">
        <v>37</v>
      </c>
      <c r="C34" s="34">
        <v>80</v>
      </c>
      <c r="D34" s="35">
        <v>5.3</v>
      </c>
      <c r="E34" s="35">
        <v>1</v>
      </c>
      <c r="F34" s="35">
        <v>31.7</v>
      </c>
      <c r="G34" s="35">
        <v>156.5</v>
      </c>
      <c r="H34" s="34" t="s">
        <v>26</v>
      </c>
    </row>
    <row r="35" spans="1:11" s="6" customFormat="1" ht="18" x14ac:dyDescent="0.3">
      <c r="A35" s="238">
        <v>5</v>
      </c>
      <c r="B35" s="34" t="s">
        <v>54</v>
      </c>
      <c r="C35" s="34">
        <v>200</v>
      </c>
      <c r="D35" s="35">
        <v>0.4</v>
      </c>
      <c r="E35" s="35">
        <v>0</v>
      </c>
      <c r="F35" s="35">
        <v>19.8</v>
      </c>
      <c r="G35" s="35">
        <v>80.8</v>
      </c>
      <c r="H35" s="34" t="s">
        <v>55</v>
      </c>
    </row>
    <row r="36" spans="1:11" s="6" customFormat="1" ht="18" x14ac:dyDescent="0.4">
      <c r="A36" s="215" t="s">
        <v>40</v>
      </c>
      <c r="B36" s="20"/>
      <c r="C36" s="215">
        <f>SUM(C30:C35)</f>
        <v>750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  <c r="K36" s="6" t="s">
        <v>207</v>
      </c>
    </row>
    <row r="37" spans="1:11" s="6" customFormat="1" ht="18" x14ac:dyDescent="0.4">
      <c r="A37" s="131" t="s">
        <v>56</v>
      </c>
      <c r="B37" s="24"/>
      <c r="C37" s="25"/>
      <c r="D37" s="26"/>
      <c r="E37" s="26"/>
      <c r="F37" s="26"/>
      <c r="G37" s="26"/>
      <c r="H37" s="25"/>
    </row>
    <row r="38" spans="1:11" s="6" customFormat="1" ht="27.75" customHeight="1" x14ac:dyDescent="0.3">
      <c r="A38" s="238" t="s">
        <v>20</v>
      </c>
      <c r="B38" s="16" t="s">
        <v>21</v>
      </c>
      <c r="C38" s="34">
        <v>180</v>
      </c>
      <c r="D38" s="35">
        <v>7.5</v>
      </c>
      <c r="E38" s="35">
        <v>9.1</v>
      </c>
      <c r="F38" s="35">
        <v>33.9</v>
      </c>
      <c r="G38" s="35">
        <v>247.4</v>
      </c>
      <c r="H38" s="34" t="s">
        <v>333</v>
      </c>
    </row>
    <row r="39" spans="1:11" s="6" customFormat="1" ht="18" x14ac:dyDescent="0.3">
      <c r="A39" s="238">
        <v>2</v>
      </c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1" s="6" customFormat="1" ht="18" x14ac:dyDescent="0.3">
      <c r="A40" s="238"/>
      <c r="B40" s="34" t="s">
        <v>59</v>
      </c>
      <c r="C40" s="34">
        <v>200</v>
      </c>
      <c r="D40" s="35">
        <v>0.31</v>
      </c>
      <c r="E40" s="35">
        <v>0.1</v>
      </c>
      <c r="F40" s="35">
        <v>1.63</v>
      </c>
      <c r="G40" s="35">
        <v>8.6</v>
      </c>
      <c r="H40" s="34" t="s">
        <v>60</v>
      </c>
    </row>
    <row r="41" spans="1:11" s="6" customFormat="1" ht="18.5" x14ac:dyDescent="0.45">
      <c r="A41" s="215" t="s">
        <v>29</v>
      </c>
      <c r="B41" s="134"/>
      <c r="C41" s="215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34">
        <v>30</v>
      </c>
      <c r="D42" s="35">
        <v>3.1</v>
      </c>
      <c r="E42" s="35">
        <v>8.1999999999999993</v>
      </c>
      <c r="F42" s="35">
        <v>6.1</v>
      </c>
      <c r="G42" s="35">
        <v>110.6</v>
      </c>
      <c r="H42" s="34" t="s">
        <v>81</v>
      </c>
    </row>
    <row r="43" spans="1:11" s="6" customFormat="1" ht="21" customHeight="1" x14ac:dyDescent="0.3">
      <c r="A43" s="238">
        <v>2</v>
      </c>
      <c r="B43" s="34" t="s">
        <v>175</v>
      </c>
      <c r="C43" s="34">
        <v>200</v>
      </c>
      <c r="D43" s="35">
        <v>4.2</v>
      </c>
      <c r="E43" s="35">
        <v>6</v>
      </c>
      <c r="F43" s="35">
        <v>8.16</v>
      </c>
      <c r="G43" s="35">
        <v>103.2</v>
      </c>
      <c r="H43" s="34" t="s">
        <v>62</v>
      </c>
    </row>
    <row r="44" spans="1:11" s="6" customFormat="1" ht="21" customHeight="1" x14ac:dyDescent="0.3">
      <c r="A44" s="238"/>
      <c r="B44" s="34" t="s">
        <v>251</v>
      </c>
      <c r="C44" s="34">
        <v>90</v>
      </c>
      <c r="D44" s="35">
        <v>21.2</v>
      </c>
      <c r="E44" s="35">
        <v>9.5</v>
      </c>
      <c r="F44" s="35">
        <v>12.7</v>
      </c>
      <c r="G44" s="35">
        <v>220.9</v>
      </c>
      <c r="H44" s="34" t="s">
        <v>252</v>
      </c>
    </row>
    <row r="45" spans="1:11" s="6" customFormat="1" ht="21" customHeight="1" x14ac:dyDescent="0.3">
      <c r="A45" s="238">
        <v>3</v>
      </c>
      <c r="B45" s="34" t="s">
        <v>64</v>
      </c>
      <c r="C45" s="34">
        <v>150</v>
      </c>
      <c r="D45" s="35">
        <v>3.1</v>
      </c>
      <c r="E45" s="35">
        <v>5.3</v>
      </c>
      <c r="F45" s="35">
        <v>19.8</v>
      </c>
      <c r="G45" s="35">
        <v>139.4</v>
      </c>
      <c r="H45" s="34" t="s">
        <v>65</v>
      </c>
    </row>
    <row r="46" spans="1:11" s="6" customFormat="1" ht="21" customHeight="1" x14ac:dyDescent="0.3">
      <c r="A46" s="214"/>
      <c r="B46" s="34" t="s">
        <v>37</v>
      </c>
      <c r="C46" s="34">
        <v>80</v>
      </c>
      <c r="D46" s="35">
        <v>5.3</v>
      </c>
      <c r="E46" s="35">
        <v>1</v>
      </c>
      <c r="F46" s="35">
        <v>31.7</v>
      </c>
      <c r="G46" s="35">
        <v>156.5</v>
      </c>
      <c r="H46" s="34" t="s">
        <v>26</v>
      </c>
    </row>
    <row r="47" spans="1:11" s="6" customFormat="1" ht="21" customHeight="1" x14ac:dyDescent="0.3">
      <c r="A47" s="214"/>
      <c r="B47" s="34" t="s">
        <v>66</v>
      </c>
      <c r="C47" s="34">
        <v>200</v>
      </c>
      <c r="D47" s="35">
        <v>0.6</v>
      </c>
      <c r="E47" s="35">
        <v>0.2</v>
      </c>
      <c r="F47" s="35">
        <v>15.1</v>
      </c>
      <c r="G47" s="35">
        <v>65.400000000000006</v>
      </c>
      <c r="H47" s="34" t="s">
        <v>67</v>
      </c>
    </row>
    <row r="48" spans="1:11" s="6" customFormat="1" ht="18.5" x14ac:dyDescent="0.45">
      <c r="A48" s="215" t="s">
        <v>40</v>
      </c>
      <c r="B48" s="134"/>
      <c r="C48" s="215">
        <f>SUM(C42:C47)</f>
        <v>750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13" s="6" customFormat="1" ht="18" x14ac:dyDescent="0.4">
      <c r="A49" s="131" t="s">
        <v>68</v>
      </c>
      <c r="B49" s="24"/>
      <c r="C49" s="25"/>
      <c r="D49" s="26"/>
      <c r="E49" s="26"/>
      <c r="F49" s="26"/>
      <c r="G49" s="26"/>
      <c r="H49" s="25"/>
    </row>
    <row r="50" spans="1:13" s="6" customFormat="1" ht="36" x14ac:dyDescent="0.3">
      <c r="A50" s="238" t="s">
        <v>20</v>
      </c>
      <c r="B50" s="34" t="s">
        <v>508</v>
      </c>
      <c r="C50" s="34">
        <v>160</v>
      </c>
      <c r="D50" s="35">
        <v>21.9</v>
      </c>
      <c r="E50" s="35">
        <v>7.8</v>
      </c>
      <c r="F50" s="35">
        <v>41</v>
      </c>
      <c r="G50" s="35">
        <v>322.5</v>
      </c>
      <c r="H50" s="34" t="s">
        <v>336</v>
      </c>
    </row>
    <row r="51" spans="1:13" s="6" customFormat="1" ht="18" x14ac:dyDescent="0.3">
      <c r="A51" s="238">
        <v>2</v>
      </c>
      <c r="B51" s="34" t="s">
        <v>25</v>
      </c>
      <c r="C51" s="34">
        <v>80</v>
      </c>
      <c r="D51" s="35">
        <v>6.1</v>
      </c>
      <c r="E51" s="35">
        <v>0.6</v>
      </c>
      <c r="F51" s="35">
        <v>39.4</v>
      </c>
      <c r="G51" s="35">
        <v>187.5</v>
      </c>
      <c r="H51" s="34" t="s">
        <v>26</v>
      </c>
    </row>
    <row r="52" spans="1:13" s="6" customFormat="1" ht="18" x14ac:dyDescent="0.3">
      <c r="A52" s="238"/>
      <c r="B52" s="34" t="s">
        <v>27</v>
      </c>
      <c r="C52" s="34">
        <v>200</v>
      </c>
      <c r="D52" s="35">
        <v>0.2</v>
      </c>
      <c r="E52" s="35">
        <v>0</v>
      </c>
      <c r="F52" s="35">
        <v>6.4</v>
      </c>
      <c r="G52" s="35">
        <v>26.8</v>
      </c>
      <c r="H52" s="34" t="s">
        <v>28</v>
      </c>
    </row>
    <row r="53" spans="1:13" s="6" customFormat="1" ht="18.5" x14ac:dyDescent="0.45">
      <c r="A53" s="215" t="s">
        <v>29</v>
      </c>
      <c r="B53" s="134"/>
      <c r="C53" s="215">
        <f>SUM(C50:C52)</f>
        <v>440</v>
      </c>
      <c r="D53" s="21">
        <f>SUM(D50:D52)</f>
        <v>28.2</v>
      </c>
      <c r="E53" s="21">
        <f>SUM(E50:E52)</f>
        <v>8.4</v>
      </c>
      <c r="F53" s="21">
        <f>SUM(F50:F52)</f>
        <v>86.800000000000011</v>
      </c>
      <c r="G53" s="21">
        <f>SUM(G50:G52)</f>
        <v>536.79999999999995</v>
      </c>
      <c r="H53" s="22"/>
    </row>
    <row r="54" spans="1:13" s="6" customFormat="1" ht="18" x14ac:dyDescent="0.3">
      <c r="A54" s="238" t="s">
        <v>30</v>
      </c>
      <c r="B54" s="16" t="s">
        <v>42</v>
      </c>
      <c r="C54" s="34">
        <v>30</v>
      </c>
      <c r="D54" s="35">
        <v>0.9</v>
      </c>
      <c r="E54" s="35">
        <v>5.3</v>
      </c>
      <c r="F54" s="35">
        <v>5.8</v>
      </c>
      <c r="G54" s="35">
        <v>74.7</v>
      </c>
      <c r="H54" s="34" t="s">
        <v>178</v>
      </c>
    </row>
    <row r="55" spans="1:13" s="6" customFormat="1" ht="18" x14ac:dyDescent="0.3">
      <c r="A55" s="238">
        <v>2</v>
      </c>
      <c r="B55" s="34" t="s">
        <v>356</v>
      </c>
      <c r="C55" s="34">
        <v>200</v>
      </c>
      <c r="D55" s="35">
        <v>5.7</v>
      </c>
      <c r="E55" s="35">
        <v>7.1</v>
      </c>
      <c r="F55" s="35">
        <v>8.1999999999999993</v>
      </c>
      <c r="G55" s="35">
        <v>119.4</v>
      </c>
      <c r="H55" s="27" t="s">
        <v>73</v>
      </c>
      <c r="M55" s="6" t="s">
        <v>7</v>
      </c>
    </row>
    <row r="56" spans="1:13" s="6" customFormat="1" ht="18" x14ac:dyDescent="0.3">
      <c r="A56" s="238"/>
      <c r="B56" s="34" t="s">
        <v>201</v>
      </c>
      <c r="C56" s="34">
        <v>90</v>
      </c>
      <c r="D56" s="35">
        <v>15.07</v>
      </c>
      <c r="E56" s="35">
        <v>14.28</v>
      </c>
      <c r="F56" s="35">
        <v>5.99</v>
      </c>
      <c r="G56" s="35">
        <v>232.9</v>
      </c>
      <c r="H56" s="34" t="s">
        <v>202</v>
      </c>
    </row>
    <row r="57" spans="1:13" s="6" customFormat="1" ht="18" x14ac:dyDescent="0.3">
      <c r="A57" s="238">
        <v>3</v>
      </c>
      <c r="B57" s="34" t="s">
        <v>76</v>
      </c>
      <c r="C57" s="34">
        <v>150</v>
      </c>
      <c r="D57" s="35">
        <v>5.3</v>
      </c>
      <c r="E57" s="35">
        <v>4.9000000000000004</v>
      </c>
      <c r="F57" s="35">
        <v>32.799999999999997</v>
      </c>
      <c r="G57" s="35">
        <v>196.8</v>
      </c>
      <c r="H57" s="34" t="s">
        <v>77</v>
      </c>
    </row>
    <row r="58" spans="1:13" s="6" customFormat="1" ht="18" x14ac:dyDescent="0.3">
      <c r="A58" s="238"/>
      <c r="B58" s="34" t="s">
        <v>37</v>
      </c>
      <c r="C58" s="34">
        <v>50</v>
      </c>
      <c r="D58" s="35">
        <v>3.3</v>
      </c>
      <c r="E58" s="35">
        <v>0.6</v>
      </c>
      <c r="F58" s="35">
        <v>19.8</v>
      </c>
      <c r="G58" s="35">
        <v>97.8</v>
      </c>
      <c r="H58" s="34" t="s">
        <v>26</v>
      </c>
    </row>
    <row r="59" spans="1:13" s="6" customFormat="1" ht="18" x14ac:dyDescent="0.3">
      <c r="A59" s="238">
        <v>4</v>
      </c>
      <c r="B59" s="34" t="s">
        <v>78</v>
      </c>
      <c r="C59" s="34">
        <v>200</v>
      </c>
      <c r="D59" s="35">
        <v>1</v>
      </c>
      <c r="E59" s="35">
        <v>0.1</v>
      </c>
      <c r="F59" s="35">
        <v>15.6</v>
      </c>
      <c r="G59" s="35">
        <v>66.900000000000006</v>
      </c>
      <c r="H59" s="34" t="s">
        <v>79</v>
      </c>
    </row>
    <row r="60" spans="1:13" s="6" customFormat="1" ht="18.5" x14ac:dyDescent="0.45">
      <c r="A60" s="215" t="s">
        <v>40</v>
      </c>
      <c r="B60" s="134"/>
      <c r="C60" s="215">
        <f>SUM(C54:C59)</f>
        <v>720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13" s="6" customFormat="1" ht="18" x14ac:dyDescent="0.4">
      <c r="A61" s="131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509</v>
      </c>
      <c r="C62" s="34">
        <v>200</v>
      </c>
      <c r="D62" s="35">
        <v>2.35</v>
      </c>
      <c r="E62" s="35">
        <v>5.37</v>
      </c>
      <c r="F62" s="35">
        <v>33.97</v>
      </c>
      <c r="G62" s="35">
        <v>193.33</v>
      </c>
      <c r="H62" s="34" t="s">
        <v>510</v>
      </c>
    </row>
    <row r="63" spans="1:13" s="6" customFormat="1" ht="18" x14ac:dyDescent="0.3">
      <c r="A63" s="238"/>
      <c r="B63" s="34" t="s">
        <v>25</v>
      </c>
      <c r="C63" s="34">
        <v>80</v>
      </c>
      <c r="D63" s="35">
        <v>6.1</v>
      </c>
      <c r="E63" s="35">
        <v>0.6</v>
      </c>
      <c r="F63" s="35">
        <v>39.4</v>
      </c>
      <c r="G63" s="35">
        <v>187.5</v>
      </c>
      <c r="H63" s="34" t="s">
        <v>26</v>
      </c>
    </row>
    <row r="64" spans="1:13" s="6" customFormat="1" ht="18" x14ac:dyDescent="0.3">
      <c r="A64" s="238"/>
      <c r="B64" s="34" t="s">
        <v>46</v>
      </c>
      <c r="C64" s="34">
        <v>200</v>
      </c>
      <c r="D64" s="35">
        <v>0.2</v>
      </c>
      <c r="E64" s="35">
        <v>0.1</v>
      </c>
      <c r="F64" s="35">
        <v>6.6</v>
      </c>
      <c r="G64" s="35">
        <v>27.9</v>
      </c>
      <c r="H64" s="34" t="s">
        <v>47</v>
      </c>
    </row>
    <row r="65" spans="1:8" s="6" customFormat="1" ht="17.5" x14ac:dyDescent="0.3">
      <c r="A65" s="215" t="s">
        <v>29</v>
      </c>
      <c r="B65" s="215"/>
      <c r="C65" s="215">
        <f>SUM(C62:C64)</f>
        <v>480</v>
      </c>
      <c r="D65" s="21">
        <f>SUM(D62:D64)</f>
        <v>8.6499999999999986</v>
      </c>
      <c r="E65" s="21">
        <f>SUM(E62:E64)</f>
        <v>6.0699999999999994</v>
      </c>
      <c r="F65" s="21">
        <f>SUM(F62:F64)</f>
        <v>79.97</v>
      </c>
      <c r="G65" s="21">
        <f>SUM(G62:G64)</f>
        <v>408.73</v>
      </c>
      <c r="H65" s="22"/>
    </row>
    <row r="66" spans="1:8" s="6" customFormat="1" ht="18" x14ac:dyDescent="0.3">
      <c r="A66" s="238" t="s">
        <v>30</v>
      </c>
      <c r="B66" s="16" t="s">
        <v>42</v>
      </c>
      <c r="C66" s="34">
        <v>30</v>
      </c>
      <c r="D66" s="35">
        <v>1.2</v>
      </c>
      <c r="E66" s="35">
        <v>0.2</v>
      </c>
      <c r="F66" s="35">
        <v>6.1</v>
      </c>
      <c r="G66" s="35">
        <v>31.3</v>
      </c>
      <c r="H66" s="34" t="s">
        <v>182</v>
      </c>
    </row>
    <row r="67" spans="1:8" s="6" customFormat="1" ht="18" x14ac:dyDescent="0.3">
      <c r="A67" s="238">
        <v>2</v>
      </c>
      <c r="B67" s="34" t="s">
        <v>183</v>
      </c>
      <c r="C67" s="34">
        <v>200</v>
      </c>
      <c r="D67" s="35">
        <v>7.55</v>
      </c>
      <c r="E67" s="35">
        <v>8.1</v>
      </c>
      <c r="F67" s="35">
        <v>13.74</v>
      </c>
      <c r="G67" s="35">
        <v>157.6</v>
      </c>
      <c r="H67" s="34" t="s">
        <v>84</v>
      </c>
    </row>
    <row r="68" spans="1:8" s="6" customFormat="1" ht="18" x14ac:dyDescent="0.3">
      <c r="A68" s="238">
        <v>3</v>
      </c>
      <c r="B68" s="34" t="s">
        <v>85</v>
      </c>
      <c r="C68" s="34">
        <v>90</v>
      </c>
      <c r="D68" s="35">
        <v>13.5</v>
      </c>
      <c r="E68" s="35">
        <v>14.5</v>
      </c>
      <c r="F68" s="35">
        <v>2.2999999999999998</v>
      </c>
      <c r="G68" s="35">
        <v>194</v>
      </c>
      <c r="H68" s="34" t="s">
        <v>86</v>
      </c>
    </row>
    <row r="69" spans="1:8" s="6" customFormat="1" ht="18" x14ac:dyDescent="0.3">
      <c r="A69" s="238"/>
      <c r="B69" s="34" t="s">
        <v>35</v>
      </c>
      <c r="C69" s="34">
        <v>150</v>
      </c>
      <c r="D69" s="35">
        <v>8.1999999999999993</v>
      </c>
      <c r="E69" s="35">
        <v>6.3</v>
      </c>
      <c r="F69" s="35">
        <v>35.9</v>
      </c>
      <c r="G69" s="35">
        <v>233.7</v>
      </c>
      <c r="H69" s="34" t="s">
        <v>36</v>
      </c>
    </row>
    <row r="70" spans="1:8" s="6" customFormat="1" ht="18" x14ac:dyDescent="0.3">
      <c r="A70" s="238">
        <v>5</v>
      </c>
      <c r="B70" s="34" t="s">
        <v>37</v>
      </c>
      <c r="C70" s="34">
        <v>80</v>
      </c>
      <c r="D70" s="35">
        <v>5.3</v>
      </c>
      <c r="E70" s="35">
        <v>1</v>
      </c>
      <c r="F70" s="35">
        <v>31.7</v>
      </c>
      <c r="G70" s="35">
        <v>156.5</v>
      </c>
      <c r="H70" s="34" t="s">
        <v>26</v>
      </c>
    </row>
    <row r="71" spans="1:8" s="6" customFormat="1" ht="18" x14ac:dyDescent="0.3">
      <c r="A71" s="214"/>
      <c r="B71" s="34" t="s">
        <v>54</v>
      </c>
      <c r="C71" s="34">
        <v>200</v>
      </c>
      <c r="D71" s="35">
        <v>0.5</v>
      </c>
      <c r="E71" s="35">
        <v>0</v>
      </c>
      <c r="F71" s="35">
        <v>19.8</v>
      </c>
      <c r="G71" s="35">
        <v>81</v>
      </c>
      <c r="H71" s="34" t="s">
        <v>87</v>
      </c>
    </row>
    <row r="72" spans="1:8" s="6" customFormat="1" ht="17.5" x14ac:dyDescent="0.3">
      <c r="A72" s="215" t="s">
        <v>40</v>
      </c>
      <c r="B72" s="215"/>
      <c r="C72" s="215">
        <f>SUM(C66:C71)</f>
        <v>750</v>
      </c>
      <c r="D72" s="21">
        <f>SUM(D66:D71)</f>
        <v>36.25</v>
      </c>
      <c r="E72" s="21">
        <f>SUM(E66:E71)</f>
        <v>30.099999999999998</v>
      </c>
      <c r="F72" s="21">
        <f>SUM(F66:F71)</f>
        <v>109.53999999999999</v>
      </c>
      <c r="G72" s="21">
        <f>SUM(G66:G71)</f>
        <v>854.09999999999991</v>
      </c>
      <c r="H72" s="22"/>
    </row>
    <row r="73" spans="1:8" s="139" customFormat="1" ht="18" x14ac:dyDescent="0.4">
      <c r="A73" s="135" t="s">
        <v>100</v>
      </c>
      <c r="B73" s="136"/>
      <c r="C73" s="137"/>
      <c r="D73" s="138"/>
      <c r="E73" s="138"/>
      <c r="F73" s="138"/>
      <c r="G73" s="138"/>
      <c r="H73" s="137"/>
    </row>
    <row r="74" spans="1:8" s="6" customFormat="1" ht="18" x14ac:dyDescent="0.4">
      <c r="A74" s="131" t="s">
        <v>19</v>
      </c>
      <c r="B74" s="214"/>
      <c r="C74" s="25"/>
      <c r="D74" s="26"/>
      <c r="E74" s="26"/>
      <c r="F74" s="26"/>
      <c r="G74" s="26"/>
      <c r="H74" s="25"/>
    </row>
    <row r="75" spans="1:8" s="6" customFormat="1" ht="31.5" customHeight="1" x14ac:dyDescent="0.3">
      <c r="A75" s="238" t="s">
        <v>20</v>
      </c>
      <c r="B75" s="16" t="s">
        <v>21</v>
      </c>
      <c r="C75" s="34">
        <v>200</v>
      </c>
      <c r="D75" s="35">
        <v>6.8</v>
      </c>
      <c r="E75" s="35">
        <v>7.4</v>
      </c>
      <c r="F75" s="35">
        <v>24.6</v>
      </c>
      <c r="G75" s="35">
        <v>192.7</v>
      </c>
      <c r="H75" s="34" t="s">
        <v>89</v>
      </c>
    </row>
    <row r="76" spans="1:8" s="6" customFormat="1" ht="18" x14ac:dyDescent="0.3">
      <c r="A76" s="238">
        <v>2</v>
      </c>
      <c r="B76" s="34" t="s">
        <v>25</v>
      </c>
      <c r="C76" s="34">
        <v>80</v>
      </c>
      <c r="D76" s="35">
        <v>6.1</v>
      </c>
      <c r="E76" s="35">
        <v>0.6</v>
      </c>
      <c r="F76" s="35">
        <v>39.4</v>
      </c>
      <c r="G76" s="35">
        <v>187.5</v>
      </c>
      <c r="H76" s="34" t="s">
        <v>26</v>
      </c>
    </row>
    <row r="77" spans="1:8" s="6" customFormat="1" ht="24" customHeight="1" x14ac:dyDescent="0.3">
      <c r="A77" s="238">
        <v>3</v>
      </c>
      <c r="B77" s="34" t="s">
        <v>27</v>
      </c>
      <c r="C77" s="34">
        <v>200</v>
      </c>
      <c r="D77" s="35">
        <v>0.2</v>
      </c>
      <c r="E77" s="35">
        <v>0</v>
      </c>
      <c r="F77" s="35">
        <v>6.4</v>
      </c>
      <c r="G77" s="35">
        <v>26.8</v>
      </c>
      <c r="H77" s="34" t="s">
        <v>28</v>
      </c>
    </row>
    <row r="78" spans="1:8" s="6" customFormat="1" ht="17.5" x14ac:dyDescent="0.3">
      <c r="A78" s="215" t="s">
        <v>29</v>
      </c>
      <c r="B78" s="215"/>
      <c r="C78" s="215">
        <f>SUM(C75:C77)</f>
        <v>480</v>
      </c>
      <c r="D78" s="21">
        <f>SUM(D75:D77)</f>
        <v>13.099999999999998</v>
      </c>
      <c r="E78" s="21">
        <f>SUM(E75:E77)</f>
        <v>8</v>
      </c>
      <c r="F78" s="21">
        <f>SUM(F75:F77)</f>
        <v>70.400000000000006</v>
      </c>
      <c r="G78" s="21">
        <f>SUM(G75:G77)</f>
        <v>407</v>
      </c>
      <c r="H78" s="22"/>
    </row>
    <row r="79" spans="1:8" s="6" customFormat="1" ht="18" x14ac:dyDescent="0.3">
      <c r="A79" s="238" t="s">
        <v>30</v>
      </c>
      <c r="B79" s="16" t="s">
        <v>42</v>
      </c>
      <c r="C79" s="34">
        <v>30</v>
      </c>
      <c r="D79" s="35">
        <v>0.5</v>
      </c>
      <c r="E79" s="35">
        <v>0.1</v>
      </c>
      <c r="F79" s="35">
        <v>1.5</v>
      </c>
      <c r="G79" s="35">
        <v>8.5</v>
      </c>
      <c r="H79" s="34" t="s">
        <v>190</v>
      </c>
    </row>
    <row r="80" spans="1:8" s="6" customFormat="1" ht="21" customHeight="1" x14ac:dyDescent="0.3">
      <c r="A80" s="238"/>
      <c r="B80" s="16" t="s">
        <v>358</v>
      </c>
      <c r="C80" s="34">
        <v>200</v>
      </c>
      <c r="D80" s="35">
        <v>9.5</v>
      </c>
      <c r="E80" s="35">
        <v>6.9</v>
      </c>
      <c r="F80" s="35">
        <v>16.38</v>
      </c>
      <c r="G80" s="35">
        <v>165.1</v>
      </c>
      <c r="H80" s="34" t="s">
        <v>105</v>
      </c>
    </row>
    <row r="81" spans="1:15" s="6" customFormat="1" ht="18" x14ac:dyDescent="0.3">
      <c r="A81" s="238"/>
      <c r="B81" s="34" t="s">
        <v>192</v>
      </c>
      <c r="C81" s="34">
        <v>90</v>
      </c>
      <c r="D81" s="35">
        <v>11.4</v>
      </c>
      <c r="E81" s="35">
        <v>16.100000000000001</v>
      </c>
      <c r="F81" s="35">
        <v>10.9</v>
      </c>
      <c r="G81" s="35">
        <v>234.3</v>
      </c>
      <c r="H81" s="34" t="s">
        <v>193</v>
      </c>
    </row>
    <row r="82" spans="1:15" s="6" customFormat="1" ht="19.5" customHeight="1" x14ac:dyDescent="0.3">
      <c r="A82" s="238"/>
      <c r="B82" s="34" t="s">
        <v>76</v>
      </c>
      <c r="C82" s="34">
        <v>150</v>
      </c>
      <c r="D82" s="35">
        <v>5.3</v>
      </c>
      <c r="E82" s="35">
        <v>4.9000000000000004</v>
      </c>
      <c r="F82" s="35">
        <v>32.799999999999997</v>
      </c>
      <c r="G82" s="35">
        <v>196.8</v>
      </c>
      <c r="H82" s="34" t="s">
        <v>77</v>
      </c>
    </row>
    <row r="83" spans="1:15" s="6" customFormat="1" ht="18" x14ac:dyDescent="0.3">
      <c r="A83" s="238"/>
      <c r="B83" s="34" t="s">
        <v>37</v>
      </c>
      <c r="C83" s="34">
        <v>50</v>
      </c>
      <c r="D83" s="35">
        <v>3.3</v>
      </c>
      <c r="E83" s="35">
        <v>0.6</v>
      </c>
      <c r="F83" s="35">
        <v>19.8</v>
      </c>
      <c r="G83" s="35">
        <v>97.8</v>
      </c>
      <c r="H83" s="34" t="s">
        <v>26</v>
      </c>
    </row>
    <row r="84" spans="1:15" s="6" customFormat="1" ht="18" x14ac:dyDescent="0.3">
      <c r="A84" s="238">
        <v>3</v>
      </c>
      <c r="B84" s="34" t="s">
        <v>54</v>
      </c>
      <c r="C84" s="34">
        <v>200</v>
      </c>
      <c r="D84" s="35">
        <v>0.5</v>
      </c>
      <c r="E84" s="35">
        <v>0</v>
      </c>
      <c r="F84" s="35">
        <v>19.8</v>
      </c>
      <c r="G84" s="35">
        <v>81</v>
      </c>
      <c r="H84" s="34" t="s">
        <v>87</v>
      </c>
    </row>
    <row r="85" spans="1:15" s="6" customFormat="1" ht="17.5" x14ac:dyDescent="0.3">
      <c r="A85" s="215" t="s">
        <v>40</v>
      </c>
      <c r="B85" s="215"/>
      <c r="C85" s="215">
        <f>SUM(C79:C84)</f>
        <v>720</v>
      </c>
      <c r="D85" s="21">
        <f>SUM(D79:D84)</f>
        <v>30.5</v>
      </c>
      <c r="E85" s="21">
        <f>SUM(E79:E84)</f>
        <v>28.6</v>
      </c>
      <c r="F85" s="21">
        <f>SUM(F79:F84)</f>
        <v>101.17999999999999</v>
      </c>
      <c r="G85" s="21">
        <f>SUM(G79:G84)</f>
        <v>783.5</v>
      </c>
      <c r="H85" s="22"/>
    </row>
    <row r="86" spans="1:15" s="6" customFormat="1" ht="18" x14ac:dyDescent="0.4">
      <c r="A86" s="131" t="s">
        <v>41</v>
      </c>
      <c r="B86" s="24"/>
      <c r="C86" s="25"/>
      <c r="D86" s="26"/>
      <c r="E86" s="26"/>
      <c r="F86" s="26"/>
      <c r="G86" s="26"/>
      <c r="H86" s="25"/>
    </row>
    <row r="87" spans="1:15" s="6" customFormat="1" ht="18" x14ac:dyDescent="0.3">
      <c r="A87" s="238" t="s">
        <v>20</v>
      </c>
      <c r="B87" s="34" t="s">
        <v>295</v>
      </c>
      <c r="C87" s="34">
        <v>160</v>
      </c>
      <c r="D87" s="35">
        <v>13.52</v>
      </c>
      <c r="E87" s="35">
        <v>19.170000000000002</v>
      </c>
      <c r="F87" s="35">
        <v>3.47</v>
      </c>
      <c r="G87" s="35">
        <v>240.6</v>
      </c>
      <c r="H87" s="34" t="s">
        <v>339</v>
      </c>
    </row>
    <row r="88" spans="1:15" s="6" customFormat="1" ht="18" x14ac:dyDescent="0.3">
      <c r="A88" s="238">
        <v>2</v>
      </c>
      <c r="B88" s="34" t="s">
        <v>25</v>
      </c>
      <c r="C88" s="34">
        <v>80</v>
      </c>
      <c r="D88" s="35">
        <v>6.1</v>
      </c>
      <c r="E88" s="35">
        <v>0.6</v>
      </c>
      <c r="F88" s="35">
        <v>39.4</v>
      </c>
      <c r="G88" s="35">
        <v>187.5</v>
      </c>
      <c r="H88" s="34" t="s">
        <v>26</v>
      </c>
    </row>
    <row r="89" spans="1:15" s="6" customFormat="1" ht="18" x14ac:dyDescent="0.3">
      <c r="A89" s="238">
        <v>3</v>
      </c>
      <c r="B89" s="34" t="s">
        <v>46</v>
      </c>
      <c r="C89" s="34">
        <v>200</v>
      </c>
      <c r="D89" s="35">
        <v>0.2</v>
      </c>
      <c r="E89" s="35">
        <v>0.1</v>
      </c>
      <c r="F89" s="35">
        <v>6.6</v>
      </c>
      <c r="G89" s="35">
        <v>27.9</v>
      </c>
      <c r="H89" s="34" t="s">
        <v>47</v>
      </c>
    </row>
    <row r="90" spans="1:15" s="6" customFormat="1" ht="17.5" x14ac:dyDescent="0.3">
      <c r="A90" s="215" t="s">
        <v>29</v>
      </c>
      <c r="B90" s="215"/>
      <c r="C90" s="215">
        <f>SUM(C87:C89)</f>
        <v>440</v>
      </c>
      <c r="D90" s="21">
        <f>SUM(D87:D89)</f>
        <v>19.819999999999997</v>
      </c>
      <c r="E90" s="21">
        <f>SUM(E87:E89)</f>
        <v>19.870000000000005</v>
      </c>
      <c r="F90" s="21">
        <f>SUM(F87:F89)</f>
        <v>49.47</v>
      </c>
      <c r="G90" s="21">
        <f>SUM(G87:G89)</f>
        <v>456</v>
      </c>
      <c r="H90" s="22"/>
    </row>
    <row r="91" spans="1:15" s="6" customFormat="1" ht="18" x14ac:dyDescent="0.3">
      <c r="A91" s="238" t="s">
        <v>30</v>
      </c>
      <c r="B91" s="16" t="s">
        <v>42</v>
      </c>
      <c r="C91" s="34">
        <v>30</v>
      </c>
      <c r="D91" s="35">
        <v>1.5</v>
      </c>
      <c r="E91" s="35">
        <v>6.1</v>
      </c>
      <c r="F91" s="35">
        <v>6.2</v>
      </c>
      <c r="G91" s="35">
        <v>85.8</v>
      </c>
      <c r="H91" s="34" t="s">
        <v>196</v>
      </c>
    </row>
    <row r="92" spans="1:15" s="6" customFormat="1" ht="36" x14ac:dyDescent="0.3">
      <c r="A92" s="238">
        <v>2</v>
      </c>
      <c r="B92" s="34" t="s">
        <v>361</v>
      </c>
      <c r="C92" s="34">
        <v>250</v>
      </c>
      <c r="D92" s="35">
        <v>11.3</v>
      </c>
      <c r="E92" s="35">
        <v>3.82</v>
      </c>
      <c r="F92" s="35">
        <v>23.29</v>
      </c>
      <c r="G92" s="35">
        <v>172.7</v>
      </c>
      <c r="H92" s="34" t="s">
        <v>112</v>
      </c>
      <c r="O92" s="6" t="s">
        <v>7</v>
      </c>
    </row>
    <row r="93" spans="1:15" s="6" customFormat="1" ht="26.25" customHeight="1" x14ac:dyDescent="0.3">
      <c r="A93" s="238">
        <v>3</v>
      </c>
      <c r="B93" s="34" t="s">
        <v>113</v>
      </c>
      <c r="C93" s="34">
        <v>250</v>
      </c>
      <c r="D93" s="35">
        <v>31.01</v>
      </c>
      <c r="E93" s="35">
        <v>7.78</v>
      </c>
      <c r="F93" s="35">
        <v>21.98</v>
      </c>
      <c r="G93" s="35">
        <v>292.10000000000002</v>
      </c>
      <c r="H93" s="34" t="s">
        <v>114</v>
      </c>
    </row>
    <row r="94" spans="1:15" s="6" customFormat="1" ht="18" x14ac:dyDescent="0.3">
      <c r="A94" s="238">
        <v>4</v>
      </c>
      <c r="B94" s="34" t="s">
        <v>37</v>
      </c>
      <c r="C94" s="34">
        <v>80</v>
      </c>
      <c r="D94" s="35">
        <v>5.3</v>
      </c>
      <c r="E94" s="35">
        <v>1</v>
      </c>
      <c r="F94" s="35">
        <v>31.7</v>
      </c>
      <c r="G94" s="35">
        <v>156.5</v>
      </c>
      <c r="H94" s="34" t="s">
        <v>26</v>
      </c>
    </row>
    <row r="95" spans="1:15" s="6" customFormat="1" ht="18" x14ac:dyDescent="0.3">
      <c r="A95" s="238">
        <v>5</v>
      </c>
      <c r="B95" s="34" t="s">
        <v>115</v>
      </c>
      <c r="C95" s="34">
        <v>200</v>
      </c>
      <c r="D95" s="35">
        <v>0.31</v>
      </c>
      <c r="E95" s="35">
        <v>0.1</v>
      </c>
      <c r="F95" s="35">
        <v>1.63</v>
      </c>
      <c r="G95" s="35">
        <v>28.6</v>
      </c>
      <c r="H95" s="34" t="s">
        <v>116</v>
      </c>
    </row>
    <row r="96" spans="1:15" s="6" customFormat="1" ht="17.5" x14ac:dyDescent="0.3">
      <c r="A96" s="215" t="s">
        <v>40</v>
      </c>
      <c r="B96" s="215"/>
      <c r="C96" s="215">
        <f>SUM(C91:C95)</f>
        <v>810</v>
      </c>
      <c r="D96" s="21">
        <f>SUM(D91:D95)</f>
        <v>49.42</v>
      </c>
      <c r="E96" s="21">
        <f>SUM(E91:E95)</f>
        <v>18.8</v>
      </c>
      <c r="F96" s="21">
        <f>SUM(F91:F95)</f>
        <v>84.8</v>
      </c>
      <c r="G96" s="21">
        <f>SUM(G91:G95)</f>
        <v>735.7</v>
      </c>
      <c r="H96" s="22"/>
    </row>
    <row r="97" spans="1:8" s="6" customFormat="1" ht="18" x14ac:dyDescent="0.4">
      <c r="A97" s="131" t="s">
        <v>56</v>
      </c>
      <c r="B97" s="24"/>
      <c r="C97" s="25"/>
      <c r="D97" s="26"/>
      <c r="E97" s="26"/>
      <c r="F97" s="26"/>
      <c r="G97" s="26"/>
      <c r="H97" s="25"/>
    </row>
    <row r="98" spans="1:8" s="6" customFormat="1" ht="23.25" customHeight="1" x14ac:dyDescent="0.3">
      <c r="A98" s="238" t="s">
        <v>20</v>
      </c>
      <c r="B98" s="16" t="s">
        <v>21</v>
      </c>
      <c r="C98" s="34">
        <v>200</v>
      </c>
      <c r="D98" s="35">
        <v>8.1</v>
      </c>
      <c r="E98" s="35">
        <v>9.1999999999999993</v>
      </c>
      <c r="F98" s="35">
        <v>38.6</v>
      </c>
      <c r="G98" s="35">
        <v>270.3</v>
      </c>
      <c r="H98" s="34" t="s">
        <v>117</v>
      </c>
    </row>
    <row r="99" spans="1:8" s="6" customFormat="1" ht="18" x14ac:dyDescent="0.3">
      <c r="A99" s="238">
        <v>2</v>
      </c>
      <c r="B99" s="34" t="s">
        <v>25</v>
      </c>
      <c r="C99" s="34">
        <v>80</v>
      </c>
      <c r="D99" s="35">
        <v>6.1</v>
      </c>
      <c r="E99" s="35">
        <v>0.6</v>
      </c>
      <c r="F99" s="35">
        <v>39.4</v>
      </c>
      <c r="G99" s="35">
        <v>187.5</v>
      </c>
      <c r="H99" s="34" t="s">
        <v>26</v>
      </c>
    </row>
    <row r="100" spans="1:8" s="6" customFormat="1" ht="18" x14ac:dyDescent="0.3">
      <c r="A100" s="238">
        <v>3</v>
      </c>
      <c r="B100" s="34" t="s">
        <v>59</v>
      </c>
      <c r="C100" s="34">
        <v>200</v>
      </c>
      <c r="D100" s="35">
        <v>0.31</v>
      </c>
      <c r="E100" s="35">
        <v>0.1</v>
      </c>
      <c r="F100" s="35">
        <v>1.63</v>
      </c>
      <c r="G100" s="35">
        <v>8.6</v>
      </c>
      <c r="H100" s="34" t="s">
        <v>60</v>
      </c>
    </row>
    <row r="101" spans="1:8" s="6" customFormat="1" ht="18.5" x14ac:dyDescent="0.45">
      <c r="A101" s="215" t="s">
        <v>29</v>
      </c>
      <c r="B101" s="134"/>
      <c r="C101" s="215">
        <f>SUM(C98:C100)</f>
        <v>480</v>
      </c>
      <c r="D101" s="21">
        <f>SUM(D98:D100)</f>
        <v>14.51</v>
      </c>
      <c r="E101" s="21">
        <f>SUM(E98:E100)</f>
        <v>9.8999999999999986</v>
      </c>
      <c r="F101" s="21">
        <f>SUM(F98:F100)</f>
        <v>79.63</v>
      </c>
      <c r="G101" s="21">
        <f>SUM(G98:G100)</f>
        <v>466.40000000000003</v>
      </c>
      <c r="H101" s="22"/>
    </row>
    <row r="102" spans="1:8" s="6" customFormat="1" ht="18" x14ac:dyDescent="0.3">
      <c r="A102" s="238" t="s">
        <v>30</v>
      </c>
      <c r="B102" s="16" t="s">
        <v>42</v>
      </c>
      <c r="C102" s="34">
        <v>30</v>
      </c>
      <c r="D102" s="35">
        <v>3.1</v>
      </c>
      <c r="E102" s="35">
        <v>8.1999999999999993</v>
      </c>
      <c r="F102" s="35">
        <v>6.1</v>
      </c>
      <c r="G102" s="35">
        <v>110.6</v>
      </c>
      <c r="H102" s="34" t="s">
        <v>182</v>
      </c>
    </row>
    <row r="103" spans="1:8" s="6" customFormat="1" ht="30" customHeight="1" x14ac:dyDescent="0.3">
      <c r="A103" s="238">
        <v>2</v>
      </c>
      <c r="B103" s="34" t="s">
        <v>362</v>
      </c>
      <c r="C103" s="34">
        <v>200</v>
      </c>
      <c r="D103" s="35">
        <v>7.51</v>
      </c>
      <c r="E103" s="35">
        <v>7.96</v>
      </c>
      <c r="F103" s="35">
        <v>10.24</v>
      </c>
      <c r="G103" s="35">
        <v>142.5</v>
      </c>
      <c r="H103" s="34" t="s">
        <v>120</v>
      </c>
    </row>
    <row r="104" spans="1:8" s="6" customFormat="1" ht="18" x14ac:dyDescent="0.3">
      <c r="A104" s="238">
        <v>3</v>
      </c>
      <c r="B104" s="34" t="s">
        <v>140</v>
      </c>
      <c r="C104" s="34">
        <v>90</v>
      </c>
      <c r="D104" s="35">
        <v>12.71</v>
      </c>
      <c r="E104" s="35">
        <v>5.22</v>
      </c>
      <c r="F104" s="35">
        <v>4</v>
      </c>
      <c r="G104" s="35">
        <v>113.7</v>
      </c>
      <c r="H104" s="34" t="s">
        <v>141</v>
      </c>
    </row>
    <row r="105" spans="1:8" s="6" customFormat="1" ht="18" x14ac:dyDescent="0.3">
      <c r="A105" s="238">
        <v>4</v>
      </c>
      <c r="B105" s="34" t="s">
        <v>35</v>
      </c>
      <c r="C105" s="34">
        <v>150</v>
      </c>
      <c r="D105" s="35">
        <v>8.1999999999999993</v>
      </c>
      <c r="E105" s="35">
        <v>6.3</v>
      </c>
      <c r="F105" s="35">
        <v>35.9</v>
      </c>
      <c r="G105" s="35">
        <v>233.7</v>
      </c>
      <c r="H105" s="34" t="s">
        <v>36</v>
      </c>
    </row>
    <row r="106" spans="1:8" s="6" customFormat="1" ht="18" x14ac:dyDescent="0.3">
      <c r="A106" s="238">
        <v>5</v>
      </c>
      <c r="B106" s="34" t="s">
        <v>37</v>
      </c>
      <c r="C106" s="34">
        <v>80</v>
      </c>
      <c r="D106" s="35">
        <v>5.3</v>
      </c>
      <c r="E106" s="35">
        <v>1</v>
      </c>
      <c r="F106" s="35">
        <v>31.7</v>
      </c>
      <c r="G106" s="35">
        <v>156.5</v>
      </c>
      <c r="H106" s="34" t="s">
        <v>26</v>
      </c>
    </row>
    <row r="107" spans="1:8" s="6" customFormat="1" ht="18" x14ac:dyDescent="0.3">
      <c r="A107" s="214"/>
      <c r="B107" s="140" t="s">
        <v>121</v>
      </c>
      <c r="C107" s="140">
        <v>200</v>
      </c>
      <c r="D107" s="141">
        <v>0.1</v>
      </c>
      <c r="E107" s="141">
        <v>0</v>
      </c>
      <c r="F107" s="141">
        <v>6.8</v>
      </c>
      <c r="G107" s="141">
        <v>27.8</v>
      </c>
      <c r="H107" s="140" t="s">
        <v>122</v>
      </c>
    </row>
    <row r="108" spans="1:8" s="6" customFormat="1" ht="17.5" x14ac:dyDescent="0.3">
      <c r="A108" s="215" t="s">
        <v>40</v>
      </c>
      <c r="B108" s="215"/>
      <c r="C108" s="215">
        <f>SUM(C102:C107)</f>
        <v>750</v>
      </c>
      <c r="D108" s="21">
        <f>SUM(D102:D107)</f>
        <v>36.92</v>
      </c>
      <c r="E108" s="21">
        <f>SUM(E102:E107)</f>
        <v>28.68</v>
      </c>
      <c r="F108" s="21">
        <f>SUM(F102:F107)</f>
        <v>94.74</v>
      </c>
      <c r="G108" s="21">
        <f>SUM(G102:G107)</f>
        <v>784.8</v>
      </c>
      <c r="H108" s="22"/>
    </row>
    <row r="109" spans="1:8" s="6" customFormat="1" ht="18" x14ac:dyDescent="0.4">
      <c r="A109" s="131" t="s">
        <v>68</v>
      </c>
      <c r="B109" s="24"/>
      <c r="C109" s="25"/>
      <c r="D109" s="26"/>
      <c r="E109" s="26"/>
      <c r="F109" s="26"/>
      <c r="G109" s="26"/>
      <c r="H109" s="25"/>
    </row>
    <row r="110" spans="1:8" s="6" customFormat="1" ht="36.75" customHeight="1" x14ac:dyDescent="0.3">
      <c r="A110" s="238" t="s">
        <v>20</v>
      </c>
      <c r="B110" s="34" t="s">
        <v>511</v>
      </c>
      <c r="C110" s="34">
        <v>160</v>
      </c>
      <c r="D110" s="35">
        <v>7</v>
      </c>
      <c r="E110" s="35">
        <v>2</v>
      </c>
      <c r="F110" s="35">
        <v>91.7</v>
      </c>
      <c r="G110" s="35">
        <v>412.3</v>
      </c>
      <c r="H110" s="34" t="s">
        <v>341</v>
      </c>
    </row>
    <row r="111" spans="1:8" s="6" customFormat="1" ht="18.75" customHeight="1" x14ac:dyDescent="0.3">
      <c r="A111" s="238">
        <v>2</v>
      </c>
      <c r="B111" s="34" t="s">
        <v>25</v>
      </c>
      <c r="C111" s="34">
        <v>80</v>
      </c>
      <c r="D111" s="35">
        <v>6.1</v>
      </c>
      <c r="E111" s="35">
        <v>0.6</v>
      </c>
      <c r="F111" s="35">
        <v>39.4</v>
      </c>
      <c r="G111" s="35">
        <v>187.5</v>
      </c>
      <c r="H111" s="34" t="s">
        <v>26</v>
      </c>
    </row>
    <row r="112" spans="1:8" s="6" customFormat="1" ht="18" x14ac:dyDescent="0.3">
      <c r="A112" s="238">
        <v>3</v>
      </c>
      <c r="B112" s="34" t="s">
        <v>127</v>
      </c>
      <c r="C112" s="34">
        <v>200</v>
      </c>
      <c r="D112" s="35">
        <v>0.2</v>
      </c>
      <c r="E112" s="35">
        <v>0</v>
      </c>
      <c r="F112" s="35">
        <v>6.4</v>
      </c>
      <c r="G112" s="35">
        <v>26.8</v>
      </c>
      <c r="H112" s="34" t="s">
        <v>28</v>
      </c>
    </row>
    <row r="113" spans="1:8" s="6" customFormat="1" ht="17.5" x14ac:dyDescent="0.3">
      <c r="A113" s="215" t="s">
        <v>29</v>
      </c>
      <c r="B113" s="215"/>
      <c r="C113" s="215">
        <f>SUM(C110:C112)</f>
        <v>440</v>
      </c>
      <c r="D113" s="21">
        <f>SUM(D110:D112)</f>
        <v>13.299999999999999</v>
      </c>
      <c r="E113" s="21">
        <f>SUM(E110:E112)</f>
        <v>2.6</v>
      </c>
      <c r="F113" s="21">
        <f>SUM(F110:F112)</f>
        <v>137.5</v>
      </c>
      <c r="G113" s="21">
        <f>SUM(G110:G112)</f>
        <v>626.59999999999991</v>
      </c>
      <c r="H113" s="22"/>
    </row>
    <row r="114" spans="1:8" s="6" customFormat="1" ht="18" x14ac:dyDescent="0.3">
      <c r="A114" s="238" t="s">
        <v>30</v>
      </c>
      <c r="B114" s="16" t="s">
        <v>42</v>
      </c>
      <c r="C114" s="34">
        <v>30</v>
      </c>
      <c r="D114" s="35">
        <v>0.8</v>
      </c>
      <c r="E114" s="35">
        <v>2.7</v>
      </c>
      <c r="F114" s="35">
        <v>4.5999999999999996</v>
      </c>
      <c r="G114" s="35">
        <v>45.7</v>
      </c>
      <c r="H114" s="34" t="s">
        <v>203</v>
      </c>
    </row>
    <row r="115" spans="1:8" s="6" customFormat="1" ht="24" customHeight="1" x14ac:dyDescent="0.3">
      <c r="A115" s="238">
        <v>2</v>
      </c>
      <c r="B115" s="34" t="s">
        <v>94</v>
      </c>
      <c r="C115" s="34">
        <v>200</v>
      </c>
      <c r="D115" s="35">
        <v>8.6</v>
      </c>
      <c r="E115" s="35">
        <v>6.1</v>
      </c>
      <c r="F115" s="35">
        <v>13.9</v>
      </c>
      <c r="G115" s="35">
        <v>144.9</v>
      </c>
      <c r="H115" s="34" t="s">
        <v>95</v>
      </c>
    </row>
    <row r="116" spans="1:8" s="6" customFormat="1" ht="18" x14ac:dyDescent="0.3">
      <c r="A116" s="238">
        <v>3</v>
      </c>
      <c r="B116" s="34" t="s">
        <v>128</v>
      </c>
      <c r="C116" s="34">
        <v>90</v>
      </c>
      <c r="D116" s="35">
        <v>17.09</v>
      </c>
      <c r="E116" s="35">
        <v>19.760000000000002</v>
      </c>
      <c r="F116" s="35">
        <v>4.95</v>
      </c>
      <c r="G116" s="35">
        <v>266.10000000000002</v>
      </c>
      <c r="H116" s="34" t="s">
        <v>129</v>
      </c>
    </row>
    <row r="117" spans="1:8" s="6" customFormat="1" ht="18" x14ac:dyDescent="0.3">
      <c r="A117" s="238"/>
      <c r="B117" s="34" t="s">
        <v>52</v>
      </c>
      <c r="C117" s="34">
        <v>150</v>
      </c>
      <c r="D117" s="35">
        <v>3.6</v>
      </c>
      <c r="E117" s="35">
        <v>4.8</v>
      </c>
      <c r="F117" s="35">
        <v>36.4</v>
      </c>
      <c r="G117" s="35">
        <v>203.5</v>
      </c>
      <c r="H117" s="34" t="s">
        <v>53</v>
      </c>
    </row>
    <row r="118" spans="1:8" s="6" customFormat="1" ht="18" x14ac:dyDescent="0.3">
      <c r="A118" s="238">
        <v>5</v>
      </c>
      <c r="B118" s="34" t="s">
        <v>37</v>
      </c>
      <c r="C118" s="34">
        <v>80</v>
      </c>
      <c r="D118" s="35">
        <v>5.3</v>
      </c>
      <c r="E118" s="35">
        <v>1</v>
      </c>
      <c r="F118" s="35">
        <v>31.7</v>
      </c>
      <c r="G118" s="35">
        <v>156.5</v>
      </c>
      <c r="H118" s="34" t="s">
        <v>26</v>
      </c>
    </row>
    <row r="119" spans="1:8" s="6" customFormat="1" ht="18" x14ac:dyDescent="0.3">
      <c r="A119" s="214"/>
      <c r="B119" s="34" t="s">
        <v>78</v>
      </c>
      <c r="C119" s="34">
        <v>200</v>
      </c>
      <c r="D119" s="35">
        <v>1</v>
      </c>
      <c r="E119" s="35">
        <v>0.1</v>
      </c>
      <c r="F119" s="35">
        <v>15.6</v>
      </c>
      <c r="G119" s="35">
        <v>66.900000000000006</v>
      </c>
      <c r="H119" s="34" t="s">
        <v>79</v>
      </c>
    </row>
    <row r="120" spans="1:8" s="6" customFormat="1" ht="17.5" x14ac:dyDescent="0.3">
      <c r="A120" s="215" t="s">
        <v>40</v>
      </c>
      <c r="B120" s="215"/>
      <c r="C120" s="215">
        <f>SUM(C114:C119)</f>
        <v>750</v>
      </c>
      <c r="D120" s="21">
        <f>SUM(D114:D119)</f>
        <v>36.39</v>
      </c>
      <c r="E120" s="21">
        <f>SUM(E114:E119)</f>
        <v>34.46</v>
      </c>
      <c r="F120" s="21">
        <f>SUM(F114:F119)</f>
        <v>107.14999999999999</v>
      </c>
      <c r="G120" s="21">
        <f>SUM(G114:G119)</f>
        <v>883.6</v>
      </c>
      <c r="H120" s="22"/>
    </row>
    <row r="121" spans="1:8" s="6" customFormat="1" ht="18" x14ac:dyDescent="0.4">
      <c r="A121" s="131" t="s">
        <v>80</v>
      </c>
      <c r="B121" s="24"/>
      <c r="C121" s="25"/>
      <c r="D121" s="26"/>
      <c r="E121" s="26"/>
      <c r="F121" s="26"/>
      <c r="G121" s="26"/>
      <c r="H121" s="25"/>
    </row>
    <row r="122" spans="1:8" s="6" customFormat="1" ht="21.75" customHeight="1" x14ac:dyDescent="0.3">
      <c r="A122" s="238" t="s">
        <v>20</v>
      </c>
      <c r="B122" s="16" t="s">
        <v>465</v>
      </c>
      <c r="C122" s="34">
        <v>200</v>
      </c>
      <c r="D122" s="35">
        <v>8.23</v>
      </c>
      <c r="E122" s="35">
        <v>1.45</v>
      </c>
      <c r="F122" s="35">
        <v>38.83</v>
      </c>
      <c r="G122" s="35">
        <v>270.7</v>
      </c>
      <c r="H122" s="34" t="s">
        <v>466</v>
      </c>
    </row>
    <row r="123" spans="1:8" s="6" customFormat="1" ht="21.75" customHeight="1" x14ac:dyDescent="0.3">
      <c r="A123" s="238"/>
      <c r="B123" s="34" t="s">
        <v>25</v>
      </c>
      <c r="C123" s="34">
        <v>80</v>
      </c>
      <c r="D123" s="35">
        <v>6.1</v>
      </c>
      <c r="E123" s="35">
        <v>0.6</v>
      </c>
      <c r="F123" s="35">
        <v>39.4</v>
      </c>
      <c r="G123" s="35">
        <v>187.5</v>
      </c>
      <c r="H123" s="34" t="s">
        <v>26</v>
      </c>
    </row>
    <row r="124" spans="1:8" s="6" customFormat="1" ht="21.75" customHeight="1" x14ac:dyDescent="0.3">
      <c r="A124" s="238"/>
      <c r="B124" s="34" t="s">
        <v>46</v>
      </c>
      <c r="C124" s="34">
        <v>200</v>
      </c>
      <c r="D124" s="35">
        <v>0.2</v>
      </c>
      <c r="E124" s="35">
        <v>0.1</v>
      </c>
      <c r="F124" s="35">
        <v>6.6</v>
      </c>
      <c r="G124" s="35">
        <v>27.9</v>
      </c>
      <c r="H124" s="34" t="s">
        <v>47</v>
      </c>
    </row>
    <row r="125" spans="1:8" s="6" customFormat="1" ht="17.5" x14ac:dyDescent="0.3">
      <c r="A125" s="215" t="s">
        <v>29</v>
      </c>
      <c r="B125" s="215"/>
      <c r="C125" s="215">
        <f>SUM(C122:C124)</f>
        <v>480</v>
      </c>
      <c r="D125" s="21">
        <f>SUM(D122:D124)</f>
        <v>14.53</v>
      </c>
      <c r="E125" s="21">
        <f>SUM(E122:E124)</f>
        <v>2.15</v>
      </c>
      <c r="F125" s="21">
        <f>SUM(F122:F124)</f>
        <v>84.829999999999984</v>
      </c>
      <c r="G125" s="21">
        <f>SUM(G122:G124)</f>
        <v>486.09999999999997</v>
      </c>
      <c r="H125" s="22"/>
    </row>
    <row r="126" spans="1:8" s="6" customFormat="1" ht="18" x14ac:dyDescent="0.3">
      <c r="A126" s="238" t="s">
        <v>30</v>
      </c>
      <c r="B126" s="16" t="s">
        <v>42</v>
      </c>
      <c r="C126" s="34">
        <v>30</v>
      </c>
      <c r="D126" s="35">
        <v>0.9</v>
      </c>
      <c r="E126" s="35">
        <v>5.3</v>
      </c>
      <c r="F126" s="35">
        <v>5.8</v>
      </c>
      <c r="G126" s="35">
        <v>74.7</v>
      </c>
      <c r="H126" s="34" t="s">
        <v>178</v>
      </c>
    </row>
    <row r="127" spans="1:8" s="6" customFormat="1" ht="18" x14ac:dyDescent="0.3">
      <c r="A127" s="238">
        <v>2</v>
      </c>
      <c r="B127" s="34" t="s">
        <v>208</v>
      </c>
      <c r="C127" s="34">
        <v>200</v>
      </c>
      <c r="D127" s="35">
        <v>9.39</v>
      </c>
      <c r="E127" s="35">
        <v>6.07</v>
      </c>
      <c r="F127" s="35">
        <v>11.76</v>
      </c>
      <c r="G127" s="35">
        <v>139.19999999999999</v>
      </c>
      <c r="H127" s="34" t="s">
        <v>133</v>
      </c>
    </row>
    <row r="128" spans="1:8" s="6" customFormat="1" ht="18" x14ac:dyDescent="0.3">
      <c r="A128" s="238"/>
      <c r="B128" s="34" t="s">
        <v>470</v>
      </c>
      <c r="C128" s="34">
        <v>200</v>
      </c>
      <c r="D128" s="35">
        <v>15.32</v>
      </c>
      <c r="E128" s="35">
        <v>14.73</v>
      </c>
      <c r="F128" s="35">
        <v>38.58</v>
      </c>
      <c r="G128" s="35">
        <v>348.3</v>
      </c>
      <c r="H128" s="34" t="s">
        <v>468</v>
      </c>
    </row>
    <row r="129" spans="1:8" s="6" customFormat="1" ht="18" x14ac:dyDescent="0.3">
      <c r="A129" s="238"/>
      <c r="B129" s="34" t="s">
        <v>37</v>
      </c>
      <c r="C129" s="34">
        <v>80</v>
      </c>
      <c r="D129" s="35">
        <v>5.3</v>
      </c>
      <c r="E129" s="35">
        <v>1</v>
      </c>
      <c r="F129" s="35">
        <v>31.7</v>
      </c>
      <c r="G129" s="35">
        <v>156.5</v>
      </c>
      <c r="H129" s="34" t="s">
        <v>26</v>
      </c>
    </row>
    <row r="130" spans="1:8" s="6" customFormat="1" ht="18" x14ac:dyDescent="0.3">
      <c r="A130" s="238">
        <v>4</v>
      </c>
      <c r="B130" s="34" t="s">
        <v>98</v>
      </c>
      <c r="C130" s="34">
        <v>200</v>
      </c>
      <c r="D130" s="35">
        <v>0.1</v>
      </c>
      <c r="E130" s="35">
        <v>0</v>
      </c>
      <c r="F130" s="35">
        <v>7</v>
      </c>
      <c r="G130" s="35">
        <v>28.8</v>
      </c>
      <c r="H130" s="34" t="s">
        <v>136</v>
      </c>
    </row>
    <row r="131" spans="1:8" s="6" customFormat="1" ht="17.5" x14ac:dyDescent="0.3">
      <c r="A131" s="215" t="s">
        <v>40</v>
      </c>
      <c r="B131" s="215"/>
      <c r="C131" s="215">
        <f>SUM(C126:C130)</f>
        <v>710</v>
      </c>
      <c r="D131" s="21">
        <f>SUM(D126:D130)</f>
        <v>31.01</v>
      </c>
      <c r="E131" s="21">
        <f>SUM(E126:E130)</f>
        <v>27.1</v>
      </c>
      <c r="F131" s="21">
        <f>SUM(F126:F130)</f>
        <v>94.84</v>
      </c>
      <c r="G131" s="21">
        <f>SUM(G126:G130)</f>
        <v>747.5</v>
      </c>
      <c r="H131" s="22"/>
    </row>
    <row r="132" spans="1:8" s="6" customFormat="1" ht="17.5" x14ac:dyDescent="0.3">
      <c r="A132" s="240" t="s">
        <v>142</v>
      </c>
      <c r="B132" s="240"/>
      <c r="C132" s="36">
        <f>(C125+C113+C101+C90+C78+C65+C53+C41+C29+C16)/10</f>
        <v>472</v>
      </c>
      <c r="D132" s="66">
        <f>(D125+D113+D101+D90+D78+D65+D53+D41+D29+D16)/10</f>
        <v>15.208000000000002</v>
      </c>
      <c r="E132" s="66">
        <f>(E125+E113+E101+E90+E78+E65+E53+E41+E29+E16)/10</f>
        <v>8.9240000000000013</v>
      </c>
      <c r="F132" s="66">
        <f>(F125+F113+F101+F90+F78+F65+F53+F41+F29+F16)/10</f>
        <v>81.447999999999979</v>
      </c>
      <c r="G132" s="66">
        <f>(G125+G113+G101+G90+G78+G65+G53+G41+G29+G16)/10</f>
        <v>474.18299999999999</v>
      </c>
      <c r="H132" s="22"/>
    </row>
    <row r="133" spans="1:8" s="6" customFormat="1" ht="17.5" x14ac:dyDescent="0.3">
      <c r="A133" s="240" t="s">
        <v>143</v>
      </c>
      <c r="B133" s="240"/>
      <c r="C133" s="36">
        <f>(C131+C120+C108+C96+C85+C72+C60+C48+C36+C23)/10</f>
        <v>746</v>
      </c>
      <c r="D133" s="66">
        <f>(D131+D120+D108+D96+D85+D72+D60+D48+D36+D23)/10</f>
        <v>35.594999999999999</v>
      </c>
      <c r="E133" s="66">
        <f>(E131+E120+E108+E96+E85+E72+E60+E48+E36+E23)/10</f>
        <v>28.909000000000002</v>
      </c>
      <c r="F133" s="66">
        <f>(F131+F120+F108+F96+F85+F72+F60+F48+F36+F23)/10</f>
        <v>97.977000000000004</v>
      </c>
      <c r="G133" s="66">
        <f>(G131+G120+G108+G96+G85+G72+G60+G48+G36+G23)/10</f>
        <v>801.26999999999987</v>
      </c>
      <c r="H133" s="22"/>
    </row>
    <row r="134" spans="1:8" s="6" customFormat="1" ht="17.5" x14ac:dyDescent="0.3">
      <c r="A134" s="240" t="s">
        <v>144</v>
      </c>
      <c r="B134" s="240"/>
      <c r="C134" s="36">
        <f>C132+C133</f>
        <v>1218</v>
      </c>
      <c r="D134" s="66">
        <f>D132+D133</f>
        <v>50.802999999999997</v>
      </c>
      <c r="E134" s="66">
        <f>E132+E133</f>
        <v>37.833000000000006</v>
      </c>
      <c r="F134" s="66">
        <f>F132+F133</f>
        <v>179.42499999999998</v>
      </c>
      <c r="G134" s="66">
        <f>G132+G133</f>
        <v>1275.453</v>
      </c>
      <c r="H134" s="22"/>
    </row>
    <row r="135" spans="1:8" s="6" customFormat="1" ht="17.5" x14ac:dyDescent="0.3">
      <c r="A135" s="142" t="s">
        <v>145</v>
      </c>
      <c r="B135" s="39"/>
      <c r="C135" s="40"/>
      <c r="D135" s="41"/>
      <c r="E135" s="41"/>
      <c r="F135" s="41"/>
      <c r="G135" s="41"/>
      <c r="H135" s="42"/>
    </row>
    <row r="136" spans="1:8" s="6" customFormat="1" ht="25.5" customHeight="1" x14ac:dyDescent="0.3">
      <c r="A136" s="265" t="s">
        <v>146</v>
      </c>
      <c r="B136" s="265"/>
      <c r="C136" s="265"/>
      <c r="D136" s="265"/>
      <c r="E136" s="265"/>
      <c r="F136" s="265"/>
      <c r="G136" s="265"/>
      <c r="H136" s="43"/>
    </row>
    <row r="137" spans="1:8" s="6" customFormat="1" ht="26.25" customHeight="1" x14ac:dyDescent="0.3">
      <c r="A137" s="266" t="s">
        <v>147</v>
      </c>
      <c r="B137" s="266"/>
      <c r="C137" s="266"/>
      <c r="D137" s="266"/>
      <c r="E137" s="266"/>
      <c r="F137" s="266"/>
      <c r="G137" s="266"/>
      <c r="H137" s="266"/>
    </row>
    <row r="138" spans="1:8" s="6" customFormat="1" ht="22.5" customHeight="1" x14ac:dyDescent="0.3">
      <c r="A138" s="264" t="s">
        <v>148</v>
      </c>
      <c r="B138" s="264"/>
      <c r="C138" s="264"/>
      <c r="D138" s="264"/>
      <c r="E138" s="264"/>
      <c r="F138" s="264"/>
      <c r="G138" s="264"/>
      <c r="H138" s="44"/>
    </row>
    <row r="139" spans="1:8" s="6" customFormat="1" ht="31.5" customHeight="1" x14ac:dyDescent="0.3">
      <c r="A139" s="266" t="s">
        <v>149</v>
      </c>
      <c r="B139" s="266"/>
      <c r="C139" s="266"/>
      <c r="D139" s="266"/>
      <c r="E139" s="266"/>
      <c r="F139" s="266"/>
      <c r="G139" s="266"/>
      <c r="H139" s="266"/>
    </row>
    <row r="140" spans="1:8" s="6" customFormat="1" ht="31.5" customHeight="1" x14ac:dyDescent="0.3">
      <c r="A140" s="266" t="s">
        <v>471</v>
      </c>
      <c r="B140" s="266"/>
      <c r="C140" s="266"/>
      <c r="D140" s="266"/>
      <c r="E140" s="266"/>
      <c r="F140" s="266"/>
      <c r="G140" s="266"/>
      <c r="H140" s="266"/>
    </row>
    <row r="141" spans="1:8" ht="26.25" customHeight="1" x14ac:dyDescent="0.35">
      <c r="A141" s="45" t="s">
        <v>150</v>
      </c>
    </row>
    <row r="142" spans="1:8" ht="21" customHeight="1" x14ac:dyDescent="0.35">
      <c r="A142" s="264" t="s">
        <v>151</v>
      </c>
      <c r="B142" s="264"/>
      <c r="C142" s="264"/>
      <c r="D142" s="264"/>
      <c r="E142" s="264"/>
      <c r="F142" s="264"/>
      <c r="G142" s="264"/>
      <c r="H142" s="264"/>
    </row>
    <row r="143" spans="1:8" ht="24.75" customHeight="1" x14ac:dyDescent="0.35">
      <c r="A143" s="264" t="s">
        <v>152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153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154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155</v>
      </c>
      <c r="B146" s="264"/>
      <c r="C146" s="264"/>
      <c r="D146" s="264"/>
      <c r="E146" s="264"/>
      <c r="F146" s="264"/>
      <c r="G146" s="264"/>
      <c r="H146" s="264"/>
    </row>
    <row r="147" spans="1:8" x14ac:dyDescent="0.35">
      <c r="A147" s="264" t="s">
        <v>156</v>
      </c>
      <c r="B147" s="264"/>
      <c r="C147" s="264"/>
      <c r="D147" s="264"/>
      <c r="E147" s="264"/>
      <c r="F147" s="264"/>
      <c r="G147" s="264"/>
      <c r="H147" s="264"/>
    </row>
  </sheetData>
  <mergeCells count="45">
    <mergeCell ref="A38:A40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8"/>
    <mergeCell ref="A30:A35"/>
    <mergeCell ref="A110:A112"/>
    <mergeCell ref="A42:A45"/>
    <mergeCell ref="A50:A52"/>
    <mergeCell ref="A54:A59"/>
    <mergeCell ref="A62:A64"/>
    <mergeCell ref="A66:A70"/>
    <mergeCell ref="A75:A77"/>
    <mergeCell ref="A79:A84"/>
    <mergeCell ref="A87:A89"/>
    <mergeCell ref="A91:A95"/>
    <mergeCell ref="A98:A100"/>
    <mergeCell ref="A102:A106"/>
    <mergeCell ref="A142:H142"/>
    <mergeCell ref="A114:A118"/>
    <mergeCell ref="A122:A124"/>
    <mergeCell ref="A126:A130"/>
    <mergeCell ref="A132:B132"/>
    <mergeCell ref="A133:B133"/>
    <mergeCell ref="A134:B134"/>
    <mergeCell ref="A136:G136"/>
    <mergeCell ref="A137:H137"/>
    <mergeCell ref="A138:G138"/>
    <mergeCell ref="A139:H139"/>
    <mergeCell ref="A140:H140"/>
    <mergeCell ref="A143:H143"/>
    <mergeCell ref="A144:H144"/>
    <mergeCell ref="A145:H145"/>
    <mergeCell ref="A146:H146"/>
    <mergeCell ref="A147:H14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310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311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19" t="s">
        <v>14</v>
      </c>
      <c r="E9" s="219" t="s">
        <v>15</v>
      </c>
      <c r="F9" s="219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26.25" customHeight="1" x14ac:dyDescent="0.3">
      <c r="A12" s="238" t="s">
        <v>30</v>
      </c>
      <c r="B12" s="16" t="s">
        <v>42</v>
      </c>
      <c r="C12" s="34">
        <v>30</v>
      </c>
      <c r="D12" s="35">
        <v>0.56999999999999995</v>
      </c>
      <c r="E12" s="35">
        <v>2.67</v>
      </c>
      <c r="F12" s="35">
        <v>2.31</v>
      </c>
      <c r="G12" s="35">
        <v>35.6</v>
      </c>
      <c r="H12" s="34" t="s">
        <v>190</v>
      </c>
    </row>
    <row r="13" spans="1:8" s="6" customFormat="1" ht="38.25" customHeight="1" x14ac:dyDescent="0.3">
      <c r="A13" s="238">
        <v>2</v>
      </c>
      <c r="B13" s="34" t="s">
        <v>355</v>
      </c>
      <c r="C13" s="34">
        <v>200</v>
      </c>
      <c r="D13" s="35">
        <v>4.72</v>
      </c>
      <c r="E13" s="35">
        <v>9.49</v>
      </c>
      <c r="F13" s="35">
        <v>7.58</v>
      </c>
      <c r="G13" s="35">
        <v>134.30000000000001</v>
      </c>
      <c r="H13" s="34" t="s">
        <v>32</v>
      </c>
    </row>
    <row r="14" spans="1:8" s="6" customFormat="1" ht="20.25" customHeight="1" x14ac:dyDescent="0.3">
      <c r="A14" s="238">
        <v>3</v>
      </c>
      <c r="B14" s="34" t="s">
        <v>162</v>
      </c>
      <c r="C14" s="34">
        <v>90</v>
      </c>
      <c r="D14" s="35">
        <v>7.6</v>
      </c>
      <c r="E14" s="35">
        <v>6.9</v>
      </c>
      <c r="F14" s="35">
        <v>5.8</v>
      </c>
      <c r="G14" s="35">
        <v>115.5</v>
      </c>
      <c r="H14" s="34" t="s">
        <v>163</v>
      </c>
    </row>
    <row r="15" spans="1:8" s="6" customFormat="1" ht="20.25" customHeight="1" x14ac:dyDescent="0.3">
      <c r="A15" s="238"/>
      <c r="B15" s="34" t="s">
        <v>35</v>
      </c>
      <c r="C15" s="34">
        <v>150</v>
      </c>
      <c r="D15" s="35">
        <v>8.1999999999999993</v>
      </c>
      <c r="E15" s="35">
        <v>6.3</v>
      </c>
      <c r="F15" s="35">
        <v>35.9</v>
      </c>
      <c r="G15" s="35">
        <v>233.7</v>
      </c>
      <c r="H15" s="34" t="s">
        <v>36</v>
      </c>
    </row>
    <row r="16" spans="1:8" s="6" customFormat="1" ht="20.25" customHeight="1" x14ac:dyDescent="0.3">
      <c r="A16" s="238"/>
      <c r="B16" s="34" t="s">
        <v>25</v>
      </c>
      <c r="C16" s="34">
        <v>30</v>
      </c>
      <c r="D16" s="35">
        <v>2.2999999999999998</v>
      </c>
      <c r="E16" s="35">
        <v>0.3</v>
      </c>
      <c r="F16" s="35">
        <v>14.75</v>
      </c>
      <c r="G16" s="35">
        <v>70.3</v>
      </c>
      <c r="H16" s="34" t="s">
        <v>26</v>
      </c>
    </row>
    <row r="17" spans="1:11" s="6" customFormat="1" ht="18" x14ac:dyDescent="0.3">
      <c r="A17" s="238" t="s">
        <v>30</v>
      </c>
      <c r="B17" s="34" t="s">
        <v>27</v>
      </c>
      <c r="C17" s="34">
        <v>200</v>
      </c>
      <c r="D17" s="35">
        <v>0.2</v>
      </c>
      <c r="E17" s="35">
        <v>0</v>
      </c>
      <c r="F17" s="35">
        <v>6.4</v>
      </c>
      <c r="G17" s="35">
        <v>26.8</v>
      </c>
      <c r="H17" s="34" t="s">
        <v>28</v>
      </c>
    </row>
    <row r="18" spans="1:11" s="6" customFormat="1" ht="18" x14ac:dyDescent="0.4">
      <c r="A18" s="217" t="s">
        <v>40</v>
      </c>
      <c r="B18" s="20"/>
      <c r="C18" s="217">
        <f>SUM(C12:C17)</f>
        <v>700</v>
      </c>
      <c r="D18" s="21">
        <f>SUM(D12:D17)</f>
        <v>23.59</v>
      </c>
      <c r="E18" s="21">
        <f>SUM(E12:E17)</f>
        <v>25.660000000000004</v>
      </c>
      <c r="F18" s="21">
        <f>SUM(F12:F17)</f>
        <v>72.740000000000009</v>
      </c>
      <c r="G18" s="21">
        <f>SUM(G12:G17)</f>
        <v>616.19999999999982</v>
      </c>
      <c r="H18" s="22"/>
    </row>
    <row r="19" spans="1:11" s="6" customFormat="1" ht="18" x14ac:dyDescent="0.4">
      <c r="A19" s="131" t="s">
        <v>41</v>
      </c>
      <c r="B19" s="24"/>
      <c r="C19" s="25"/>
      <c r="D19" s="26"/>
      <c r="E19" s="26"/>
      <c r="F19" s="26"/>
      <c r="G19" s="26"/>
      <c r="H19" s="25"/>
    </row>
    <row r="20" spans="1:11" s="6" customFormat="1" ht="18" x14ac:dyDescent="0.3">
      <c r="A20" s="238" t="s">
        <v>30</v>
      </c>
      <c r="B20" s="16" t="s">
        <v>42</v>
      </c>
      <c r="C20" s="34">
        <v>30</v>
      </c>
      <c r="D20" s="35">
        <v>0.75</v>
      </c>
      <c r="E20" s="35">
        <v>3.01</v>
      </c>
      <c r="F20" s="35">
        <v>3.1</v>
      </c>
      <c r="G20" s="35">
        <v>42.9</v>
      </c>
      <c r="H20" s="34" t="s">
        <v>166</v>
      </c>
    </row>
    <row r="21" spans="1:11" s="6" customFormat="1" ht="24" customHeight="1" x14ac:dyDescent="0.3">
      <c r="A21" s="238">
        <v>2</v>
      </c>
      <c r="B21" s="34" t="s">
        <v>48</v>
      </c>
      <c r="C21" s="34">
        <v>200</v>
      </c>
      <c r="D21" s="35">
        <v>14</v>
      </c>
      <c r="E21" s="35">
        <v>6.1</v>
      </c>
      <c r="F21" s="35">
        <v>9.1</v>
      </c>
      <c r="G21" s="35">
        <v>147.1</v>
      </c>
      <c r="H21" s="34" t="s">
        <v>167</v>
      </c>
    </row>
    <row r="22" spans="1:11" s="6" customFormat="1" ht="24" customHeight="1" x14ac:dyDescent="0.3">
      <c r="A22" s="238"/>
      <c r="B22" s="34" t="s">
        <v>50</v>
      </c>
      <c r="C22" s="34">
        <v>90</v>
      </c>
      <c r="D22" s="35">
        <v>15.07</v>
      </c>
      <c r="E22" s="35">
        <v>14.28</v>
      </c>
      <c r="F22" s="35">
        <v>5.99</v>
      </c>
      <c r="G22" s="35">
        <v>232.9</v>
      </c>
      <c r="H22" s="27" t="s">
        <v>51</v>
      </c>
    </row>
    <row r="23" spans="1:11" s="6" customFormat="1" ht="18" x14ac:dyDescent="0.3">
      <c r="A23" s="238">
        <v>3</v>
      </c>
      <c r="B23" s="34" t="s">
        <v>52</v>
      </c>
      <c r="C23" s="34">
        <v>150</v>
      </c>
      <c r="D23" s="35">
        <v>3.6</v>
      </c>
      <c r="E23" s="35">
        <v>4.8</v>
      </c>
      <c r="F23" s="35">
        <v>36.4</v>
      </c>
      <c r="G23" s="35">
        <v>203.5</v>
      </c>
      <c r="H23" s="34" t="s">
        <v>53</v>
      </c>
    </row>
    <row r="24" spans="1:11" s="6" customFormat="1" ht="18" x14ac:dyDescent="0.3">
      <c r="A24" s="238">
        <v>4</v>
      </c>
      <c r="B24" s="34" t="s">
        <v>25</v>
      </c>
      <c r="C24" s="34">
        <v>30</v>
      </c>
      <c r="D24" s="35">
        <v>2.2999999999999998</v>
      </c>
      <c r="E24" s="35">
        <v>0.3</v>
      </c>
      <c r="F24" s="35">
        <v>14.75</v>
      </c>
      <c r="G24" s="35">
        <v>70.3</v>
      </c>
      <c r="H24" s="34" t="s">
        <v>26</v>
      </c>
    </row>
    <row r="25" spans="1:11" s="6" customFormat="1" ht="18" x14ac:dyDescent="0.3">
      <c r="A25" s="238">
        <v>5</v>
      </c>
      <c r="B25" s="34" t="s">
        <v>27</v>
      </c>
      <c r="C25" s="34">
        <v>200</v>
      </c>
      <c r="D25" s="35">
        <v>0.2</v>
      </c>
      <c r="E25" s="35">
        <v>0</v>
      </c>
      <c r="F25" s="35">
        <v>6.4</v>
      </c>
      <c r="G25" s="35">
        <v>26.8</v>
      </c>
      <c r="H25" s="34" t="s">
        <v>28</v>
      </c>
    </row>
    <row r="26" spans="1:11" s="6" customFormat="1" ht="18" x14ac:dyDescent="0.4">
      <c r="A26" s="217" t="s">
        <v>40</v>
      </c>
      <c r="B26" s="20"/>
      <c r="C26" s="217">
        <f>SUM(C20:C25)</f>
        <v>700</v>
      </c>
      <c r="D26" s="21">
        <f>SUM(D20:D25)</f>
        <v>35.92</v>
      </c>
      <c r="E26" s="21">
        <f>SUM(E20:E25)</f>
        <v>28.490000000000002</v>
      </c>
      <c r="F26" s="21">
        <f>SUM(F20:F25)</f>
        <v>75.740000000000009</v>
      </c>
      <c r="G26" s="21">
        <f>SUM(G20:G25)</f>
        <v>723.49999999999989</v>
      </c>
      <c r="H26" s="22"/>
      <c r="K26" s="6" t="s">
        <v>207</v>
      </c>
    </row>
    <row r="27" spans="1:11" s="6" customFormat="1" ht="18" x14ac:dyDescent="0.4">
      <c r="A27" s="131" t="s">
        <v>56</v>
      </c>
      <c r="B27" s="24"/>
      <c r="C27" s="25"/>
      <c r="D27" s="26"/>
      <c r="E27" s="26"/>
      <c r="F27" s="26"/>
      <c r="G27" s="26"/>
      <c r="H27" s="25"/>
    </row>
    <row r="28" spans="1:11" s="6" customFormat="1" ht="21" customHeight="1" x14ac:dyDescent="0.3">
      <c r="A28" s="238" t="s">
        <v>30</v>
      </c>
      <c r="B28" s="16" t="s">
        <v>42</v>
      </c>
      <c r="C28" s="34">
        <v>30</v>
      </c>
      <c r="D28" s="141">
        <v>0.8</v>
      </c>
      <c r="E28" s="141">
        <v>3</v>
      </c>
      <c r="F28" s="141">
        <v>3.12</v>
      </c>
      <c r="G28" s="141">
        <v>42.85</v>
      </c>
      <c r="H28" s="34" t="s">
        <v>81</v>
      </c>
    </row>
    <row r="29" spans="1:11" s="6" customFormat="1" ht="21" customHeight="1" x14ac:dyDescent="0.3">
      <c r="A29" s="238">
        <v>2</v>
      </c>
      <c r="B29" s="34" t="s">
        <v>175</v>
      </c>
      <c r="C29" s="34">
        <v>200</v>
      </c>
      <c r="D29" s="35">
        <v>4.2</v>
      </c>
      <c r="E29" s="35">
        <v>6</v>
      </c>
      <c r="F29" s="35">
        <v>8.16</v>
      </c>
      <c r="G29" s="35">
        <v>103.2</v>
      </c>
      <c r="H29" s="34" t="s">
        <v>62</v>
      </c>
    </row>
    <row r="30" spans="1:11" s="6" customFormat="1" ht="21" customHeight="1" x14ac:dyDescent="0.3">
      <c r="A30" s="238"/>
      <c r="B30" s="34" t="s">
        <v>251</v>
      </c>
      <c r="C30" s="34">
        <v>90</v>
      </c>
      <c r="D30" s="35">
        <v>21.2</v>
      </c>
      <c r="E30" s="35">
        <v>9.5</v>
      </c>
      <c r="F30" s="35">
        <v>12.7</v>
      </c>
      <c r="G30" s="35">
        <v>220.9</v>
      </c>
      <c r="H30" s="34" t="s">
        <v>252</v>
      </c>
    </row>
    <row r="31" spans="1:11" s="6" customFormat="1" ht="21" customHeight="1" x14ac:dyDescent="0.3">
      <c r="A31" s="238">
        <v>3</v>
      </c>
      <c r="B31" s="34" t="s">
        <v>64</v>
      </c>
      <c r="C31" s="34">
        <v>150</v>
      </c>
      <c r="D31" s="35">
        <v>3.1</v>
      </c>
      <c r="E31" s="35">
        <v>5.3</v>
      </c>
      <c r="F31" s="35">
        <v>19.8</v>
      </c>
      <c r="G31" s="35">
        <v>139.4</v>
      </c>
      <c r="H31" s="34" t="s">
        <v>65</v>
      </c>
    </row>
    <row r="32" spans="1:11" s="6" customFormat="1" ht="21" customHeight="1" x14ac:dyDescent="0.3">
      <c r="A32" s="218"/>
      <c r="B32" s="34" t="s">
        <v>25</v>
      </c>
      <c r="C32" s="34">
        <v>30</v>
      </c>
      <c r="D32" s="35">
        <v>2.2999999999999998</v>
      </c>
      <c r="E32" s="35">
        <v>0.3</v>
      </c>
      <c r="F32" s="35">
        <v>14.75</v>
      </c>
      <c r="G32" s="35">
        <v>70.3</v>
      </c>
      <c r="H32" s="34" t="s">
        <v>26</v>
      </c>
    </row>
    <row r="33" spans="1:13" s="6" customFormat="1" ht="21" customHeight="1" x14ac:dyDescent="0.3">
      <c r="A33" s="218"/>
      <c r="B33" s="34" t="s">
        <v>27</v>
      </c>
      <c r="C33" s="34">
        <v>200</v>
      </c>
      <c r="D33" s="35">
        <v>0.2</v>
      </c>
      <c r="E33" s="35">
        <v>0</v>
      </c>
      <c r="F33" s="35">
        <v>6.4</v>
      </c>
      <c r="G33" s="35">
        <v>26.8</v>
      </c>
      <c r="H33" s="34" t="s">
        <v>28</v>
      </c>
    </row>
    <row r="34" spans="1:13" s="6" customFormat="1" ht="18.5" x14ac:dyDescent="0.45">
      <c r="A34" s="217" t="s">
        <v>40</v>
      </c>
      <c r="B34" s="134"/>
      <c r="C34" s="217">
        <f>SUM(C28:C33)</f>
        <v>700</v>
      </c>
      <c r="D34" s="21">
        <f>SUM(D28:D33)</f>
        <v>31.8</v>
      </c>
      <c r="E34" s="21">
        <f>SUM(E28:E33)</f>
        <v>24.1</v>
      </c>
      <c r="F34" s="21">
        <f>SUM(F28:F33)</f>
        <v>64.930000000000007</v>
      </c>
      <c r="G34" s="21">
        <f>SUM(G28:G33)</f>
        <v>603.44999999999993</v>
      </c>
      <c r="H34" s="22"/>
    </row>
    <row r="35" spans="1:13" s="6" customFormat="1" ht="18" x14ac:dyDescent="0.4">
      <c r="A35" s="131" t="s">
        <v>68</v>
      </c>
      <c r="B35" s="24"/>
      <c r="C35" s="25"/>
      <c r="D35" s="26"/>
      <c r="E35" s="26"/>
      <c r="F35" s="26"/>
      <c r="G35" s="26"/>
      <c r="H35" s="25"/>
    </row>
    <row r="36" spans="1:13" s="6" customFormat="1" ht="18" x14ac:dyDescent="0.3">
      <c r="A36" s="238" t="s">
        <v>30</v>
      </c>
      <c r="B36" s="16" t="s">
        <v>42</v>
      </c>
      <c r="C36" s="34">
        <v>30</v>
      </c>
      <c r="D36" s="35">
        <v>0.5</v>
      </c>
      <c r="E36" s="35">
        <v>2.7</v>
      </c>
      <c r="F36" s="35">
        <v>2.9</v>
      </c>
      <c r="G36" s="35">
        <v>37.4</v>
      </c>
      <c r="H36" s="34" t="s">
        <v>178</v>
      </c>
    </row>
    <row r="37" spans="1:13" s="6" customFormat="1" ht="18" x14ac:dyDescent="0.3">
      <c r="A37" s="238">
        <v>2</v>
      </c>
      <c r="B37" s="34" t="s">
        <v>356</v>
      </c>
      <c r="C37" s="34">
        <v>200</v>
      </c>
      <c r="D37" s="35">
        <v>5.7</v>
      </c>
      <c r="E37" s="35">
        <v>7.1</v>
      </c>
      <c r="F37" s="35">
        <v>8.1999999999999993</v>
      </c>
      <c r="G37" s="35">
        <v>119.4</v>
      </c>
      <c r="H37" s="27" t="s">
        <v>73</v>
      </c>
      <c r="M37" s="6" t="s">
        <v>7</v>
      </c>
    </row>
    <row r="38" spans="1:13" s="6" customFormat="1" ht="18" x14ac:dyDescent="0.3">
      <c r="A38" s="238"/>
      <c r="B38" s="34" t="s">
        <v>201</v>
      </c>
      <c r="C38" s="34">
        <v>90</v>
      </c>
      <c r="D38" s="35">
        <v>15.07</v>
      </c>
      <c r="E38" s="35">
        <v>14.28</v>
      </c>
      <c r="F38" s="35">
        <v>5.99</v>
      </c>
      <c r="G38" s="35">
        <v>232.9</v>
      </c>
      <c r="H38" s="34" t="s">
        <v>202</v>
      </c>
    </row>
    <row r="39" spans="1:13" s="6" customFormat="1" ht="18" x14ac:dyDescent="0.3">
      <c r="A39" s="238">
        <v>3</v>
      </c>
      <c r="B39" s="34" t="s">
        <v>76</v>
      </c>
      <c r="C39" s="34">
        <v>150</v>
      </c>
      <c r="D39" s="35">
        <v>5.3</v>
      </c>
      <c r="E39" s="35">
        <v>4.9000000000000004</v>
      </c>
      <c r="F39" s="35">
        <v>32.799999999999997</v>
      </c>
      <c r="G39" s="35">
        <v>196.8</v>
      </c>
      <c r="H39" s="34" t="s">
        <v>77</v>
      </c>
    </row>
    <row r="40" spans="1:13" s="6" customFormat="1" ht="18" x14ac:dyDescent="0.3">
      <c r="A40" s="238"/>
      <c r="B40" s="34" t="s">
        <v>25</v>
      </c>
      <c r="C40" s="34">
        <v>30</v>
      </c>
      <c r="D40" s="35">
        <v>2.2999999999999998</v>
      </c>
      <c r="E40" s="35">
        <v>0.3</v>
      </c>
      <c r="F40" s="35">
        <v>14.75</v>
      </c>
      <c r="G40" s="35">
        <v>70.3</v>
      </c>
      <c r="H40" s="34" t="s">
        <v>26</v>
      </c>
    </row>
    <row r="41" spans="1:13" s="6" customFormat="1" ht="18" x14ac:dyDescent="0.3">
      <c r="A41" s="238">
        <v>4</v>
      </c>
      <c r="B41" s="34" t="s">
        <v>27</v>
      </c>
      <c r="C41" s="34">
        <v>200</v>
      </c>
      <c r="D41" s="35">
        <v>0.2</v>
      </c>
      <c r="E41" s="35">
        <v>0</v>
      </c>
      <c r="F41" s="35">
        <v>6.4</v>
      </c>
      <c r="G41" s="35">
        <v>26.8</v>
      </c>
      <c r="H41" s="34" t="s">
        <v>28</v>
      </c>
    </row>
    <row r="42" spans="1:13" s="6" customFormat="1" ht="18.5" x14ac:dyDescent="0.45">
      <c r="A42" s="217" t="s">
        <v>40</v>
      </c>
      <c r="B42" s="134"/>
      <c r="C42" s="217">
        <f>SUM(C36:C41)</f>
        <v>700</v>
      </c>
      <c r="D42" s="21">
        <f>SUM(D36:D41)</f>
        <v>29.07</v>
      </c>
      <c r="E42" s="21">
        <f>SUM(E36:E41)</f>
        <v>29.279999999999998</v>
      </c>
      <c r="F42" s="21">
        <f>SUM(F36:F41)</f>
        <v>71.040000000000006</v>
      </c>
      <c r="G42" s="21">
        <f>SUM(G36:G41)</f>
        <v>683.59999999999991</v>
      </c>
      <c r="H42" s="22"/>
    </row>
    <row r="43" spans="1:13" s="6" customFormat="1" ht="18" x14ac:dyDescent="0.4">
      <c r="A43" s="131" t="s">
        <v>80</v>
      </c>
      <c r="B43" s="24"/>
      <c r="C43" s="25"/>
      <c r="D43" s="26"/>
      <c r="E43" s="26"/>
      <c r="F43" s="26"/>
      <c r="G43" s="26"/>
      <c r="H43" s="25"/>
    </row>
    <row r="44" spans="1:13" s="6" customFormat="1" ht="18" x14ac:dyDescent="0.3">
      <c r="A44" s="238" t="s">
        <v>30</v>
      </c>
      <c r="B44" s="16" t="s">
        <v>42</v>
      </c>
      <c r="C44" s="34">
        <v>30</v>
      </c>
      <c r="D44" s="35">
        <v>0.56999999999999995</v>
      </c>
      <c r="E44" s="35">
        <v>2.67</v>
      </c>
      <c r="F44" s="35">
        <v>2.31</v>
      </c>
      <c r="G44" s="35">
        <v>35.6</v>
      </c>
      <c r="H44" s="34" t="s">
        <v>182</v>
      </c>
    </row>
    <row r="45" spans="1:13" s="6" customFormat="1" ht="18" x14ac:dyDescent="0.3">
      <c r="A45" s="238">
        <v>2</v>
      </c>
      <c r="B45" s="34" t="s">
        <v>183</v>
      </c>
      <c r="C45" s="34">
        <v>200</v>
      </c>
      <c r="D45" s="35">
        <v>7.55</v>
      </c>
      <c r="E45" s="35">
        <v>8.1</v>
      </c>
      <c r="F45" s="35">
        <v>13.74</v>
      </c>
      <c r="G45" s="35">
        <v>157.6</v>
      </c>
      <c r="H45" s="34" t="s">
        <v>84</v>
      </c>
    </row>
    <row r="46" spans="1:13" s="6" customFormat="1" ht="18" x14ac:dyDescent="0.3">
      <c r="A46" s="238">
        <v>3</v>
      </c>
      <c r="B46" s="34" t="s">
        <v>85</v>
      </c>
      <c r="C46" s="34">
        <v>90</v>
      </c>
      <c r="D46" s="35">
        <v>13.5</v>
      </c>
      <c r="E46" s="35">
        <v>14.5</v>
      </c>
      <c r="F46" s="35">
        <v>2.2999999999999998</v>
      </c>
      <c r="G46" s="35">
        <v>194</v>
      </c>
      <c r="H46" s="34" t="s">
        <v>86</v>
      </c>
    </row>
    <row r="47" spans="1:13" s="6" customFormat="1" ht="18" x14ac:dyDescent="0.3">
      <c r="A47" s="238"/>
      <c r="B47" s="34" t="s">
        <v>35</v>
      </c>
      <c r="C47" s="34">
        <v>150</v>
      </c>
      <c r="D47" s="35">
        <v>8.1999999999999993</v>
      </c>
      <c r="E47" s="35">
        <v>6.3</v>
      </c>
      <c r="F47" s="35">
        <v>35.9</v>
      </c>
      <c r="G47" s="35">
        <v>233.7</v>
      </c>
      <c r="H47" s="34" t="s">
        <v>36</v>
      </c>
    </row>
    <row r="48" spans="1:13" s="6" customFormat="1" ht="18" x14ac:dyDescent="0.3">
      <c r="A48" s="238">
        <v>5</v>
      </c>
      <c r="B48" s="34" t="s">
        <v>25</v>
      </c>
      <c r="C48" s="34">
        <v>30</v>
      </c>
      <c r="D48" s="35">
        <v>2.2999999999999998</v>
      </c>
      <c r="E48" s="35">
        <v>0.3</v>
      </c>
      <c r="F48" s="35">
        <v>14.75</v>
      </c>
      <c r="G48" s="35">
        <v>70.3</v>
      </c>
      <c r="H48" s="34" t="s">
        <v>26</v>
      </c>
    </row>
    <row r="49" spans="1:15" s="6" customFormat="1" ht="18" x14ac:dyDescent="0.3">
      <c r="A49" s="218"/>
      <c r="B49" s="34" t="s">
        <v>27</v>
      </c>
      <c r="C49" s="34">
        <v>200</v>
      </c>
      <c r="D49" s="35">
        <v>0.2</v>
      </c>
      <c r="E49" s="35">
        <v>0</v>
      </c>
      <c r="F49" s="35">
        <v>6.4</v>
      </c>
      <c r="G49" s="35">
        <v>26.8</v>
      </c>
      <c r="H49" s="34" t="s">
        <v>28</v>
      </c>
    </row>
    <row r="50" spans="1:15" s="6" customFormat="1" ht="17.5" x14ac:dyDescent="0.3">
      <c r="A50" s="217" t="s">
        <v>40</v>
      </c>
      <c r="B50" s="217"/>
      <c r="C50" s="217">
        <f>SUM(C44:C49)</f>
        <v>700</v>
      </c>
      <c r="D50" s="21">
        <f>SUM(D44:D49)</f>
        <v>32.32</v>
      </c>
      <c r="E50" s="21">
        <f>SUM(E44:E49)</f>
        <v>31.87</v>
      </c>
      <c r="F50" s="21">
        <f>SUM(F44:F49)</f>
        <v>75.400000000000006</v>
      </c>
      <c r="G50" s="21">
        <f>SUM(G44:G49)</f>
        <v>717.99999999999989</v>
      </c>
      <c r="H50" s="22"/>
    </row>
    <row r="51" spans="1:15" s="139" customFormat="1" ht="18" x14ac:dyDescent="0.4">
      <c r="A51" s="135" t="s">
        <v>100</v>
      </c>
      <c r="B51" s="136"/>
      <c r="C51" s="137"/>
      <c r="D51" s="138"/>
      <c r="E51" s="138"/>
      <c r="F51" s="138"/>
      <c r="G51" s="138"/>
      <c r="H51" s="137"/>
    </row>
    <row r="52" spans="1:15" s="6" customFormat="1" ht="18" x14ac:dyDescent="0.4">
      <c r="A52" s="131" t="s">
        <v>19</v>
      </c>
      <c r="B52" s="218"/>
      <c r="C52" s="25"/>
      <c r="D52" s="26"/>
      <c r="E52" s="26"/>
      <c r="F52" s="26"/>
      <c r="G52" s="26"/>
      <c r="H52" s="25"/>
    </row>
    <row r="53" spans="1:15" s="6" customFormat="1" ht="18" x14ac:dyDescent="0.3">
      <c r="A53" s="238" t="s">
        <v>30</v>
      </c>
      <c r="B53" s="16" t="s">
        <v>42</v>
      </c>
      <c r="C53" s="34">
        <v>30</v>
      </c>
      <c r="D53" s="35">
        <v>0.56999999999999995</v>
      </c>
      <c r="E53" s="35">
        <v>2.67</v>
      </c>
      <c r="F53" s="35">
        <v>2.31</v>
      </c>
      <c r="G53" s="35">
        <v>35.6</v>
      </c>
      <c r="H53" s="34" t="s">
        <v>190</v>
      </c>
    </row>
    <row r="54" spans="1:15" s="6" customFormat="1" ht="21" customHeight="1" x14ac:dyDescent="0.3">
      <c r="A54" s="238"/>
      <c r="B54" s="16" t="s">
        <v>358</v>
      </c>
      <c r="C54" s="34">
        <v>200</v>
      </c>
      <c r="D54" s="35">
        <v>9.5</v>
      </c>
      <c r="E54" s="35">
        <v>6.9</v>
      </c>
      <c r="F54" s="35">
        <v>16.38</v>
      </c>
      <c r="G54" s="35">
        <v>165.1</v>
      </c>
      <c r="H54" s="34" t="s">
        <v>105</v>
      </c>
    </row>
    <row r="55" spans="1:15" s="6" customFormat="1" ht="18" x14ac:dyDescent="0.3">
      <c r="A55" s="238"/>
      <c r="B55" s="34" t="s">
        <v>192</v>
      </c>
      <c r="C55" s="34">
        <v>90</v>
      </c>
      <c r="D55" s="35">
        <v>11.4</v>
      </c>
      <c r="E55" s="35">
        <v>16.100000000000001</v>
      </c>
      <c r="F55" s="35">
        <v>10.9</v>
      </c>
      <c r="G55" s="35">
        <v>234.3</v>
      </c>
      <c r="H55" s="34" t="s">
        <v>193</v>
      </c>
    </row>
    <row r="56" spans="1:15" s="6" customFormat="1" ht="19.5" customHeight="1" x14ac:dyDescent="0.3">
      <c r="A56" s="238"/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5" s="6" customFormat="1" ht="18" x14ac:dyDescent="0.3">
      <c r="A57" s="238"/>
      <c r="B57" s="34" t="s">
        <v>25</v>
      </c>
      <c r="C57" s="34">
        <v>30</v>
      </c>
      <c r="D57" s="35">
        <v>2.2999999999999998</v>
      </c>
      <c r="E57" s="35">
        <v>0.3</v>
      </c>
      <c r="F57" s="35">
        <v>14.75</v>
      </c>
      <c r="G57" s="35">
        <v>70.3</v>
      </c>
      <c r="H57" s="34" t="s">
        <v>26</v>
      </c>
    </row>
    <row r="58" spans="1:15" s="6" customFormat="1" ht="18" x14ac:dyDescent="0.3">
      <c r="A58" s="238">
        <v>3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5" s="6" customFormat="1" ht="17.5" x14ac:dyDescent="0.3">
      <c r="A59" s="217" t="s">
        <v>40</v>
      </c>
      <c r="B59" s="217"/>
      <c r="C59" s="217">
        <f>SUM(C53:C58)</f>
        <v>700</v>
      </c>
      <c r="D59" s="21">
        <f>SUM(D53:D58)</f>
        <v>29.27</v>
      </c>
      <c r="E59" s="21">
        <f>SUM(E53:E58)</f>
        <v>30.87</v>
      </c>
      <c r="F59" s="21">
        <f>SUM(F53:F58)</f>
        <v>83.539999999999992</v>
      </c>
      <c r="G59" s="21">
        <f>SUM(G53:G58)</f>
        <v>728.89999999999986</v>
      </c>
      <c r="H59" s="22"/>
    </row>
    <row r="60" spans="1:15" s="6" customFormat="1" ht="18" x14ac:dyDescent="0.4">
      <c r="A60" s="131" t="s">
        <v>41</v>
      </c>
      <c r="B60" s="24"/>
      <c r="C60" s="25"/>
      <c r="D60" s="26"/>
      <c r="E60" s="26"/>
      <c r="F60" s="26"/>
      <c r="G60" s="26"/>
      <c r="H60" s="25"/>
    </row>
    <row r="61" spans="1:15" s="6" customFormat="1" ht="18" x14ac:dyDescent="0.3">
      <c r="A61" s="238" t="s">
        <v>30</v>
      </c>
      <c r="B61" s="16" t="s">
        <v>42</v>
      </c>
      <c r="C61" s="34">
        <v>30</v>
      </c>
      <c r="D61" s="35">
        <v>0.8</v>
      </c>
      <c r="E61" s="35">
        <v>3.05</v>
      </c>
      <c r="F61" s="35">
        <v>3.1</v>
      </c>
      <c r="G61" s="35">
        <v>42.9</v>
      </c>
      <c r="H61" s="34" t="s">
        <v>196</v>
      </c>
    </row>
    <row r="62" spans="1:15" s="6" customFormat="1" ht="36" x14ac:dyDescent="0.3">
      <c r="A62" s="238">
        <v>2</v>
      </c>
      <c r="B62" s="34" t="s">
        <v>361</v>
      </c>
      <c r="C62" s="34">
        <v>200</v>
      </c>
      <c r="D62" s="35">
        <v>9.0399999999999991</v>
      </c>
      <c r="E62" s="35">
        <v>3.1</v>
      </c>
      <c r="F62" s="35">
        <v>18.63</v>
      </c>
      <c r="G62" s="35">
        <v>138.16</v>
      </c>
      <c r="H62" s="34" t="s">
        <v>112</v>
      </c>
      <c r="O62" s="6" t="s">
        <v>7</v>
      </c>
    </row>
    <row r="63" spans="1:15" s="6" customFormat="1" ht="26.25" customHeight="1" x14ac:dyDescent="0.3">
      <c r="A63" s="238">
        <v>3</v>
      </c>
      <c r="B63" s="34" t="s">
        <v>113</v>
      </c>
      <c r="C63" s="34">
        <v>200</v>
      </c>
      <c r="D63" s="35">
        <v>24.81</v>
      </c>
      <c r="E63" s="35">
        <v>6.22</v>
      </c>
      <c r="F63" s="35">
        <v>17.600000000000001</v>
      </c>
      <c r="G63" s="35">
        <v>233.7</v>
      </c>
      <c r="H63" s="34" t="s">
        <v>114</v>
      </c>
    </row>
    <row r="64" spans="1:15" s="6" customFormat="1" ht="18" x14ac:dyDescent="0.3">
      <c r="A64" s="238">
        <v>4</v>
      </c>
      <c r="B64" s="34" t="s">
        <v>25</v>
      </c>
      <c r="C64" s="34">
        <v>30</v>
      </c>
      <c r="D64" s="35">
        <v>2.2999999999999998</v>
      </c>
      <c r="E64" s="35">
        <v>0.3</v>
      </c>
      <c r="F64" s="35">
        <v>14.75</v>
      </c>
      <c r="G64" s="35">
        <v>70.3</v>
      </c>
      <c r="H64" s="34" t="s">
        <v>26</v>
      </c>
    </row>
    <row r="65" spans="1:8" s="6" customFormat="1" ht="18" x14ac:dyDescent="0.3">
      <c r="A65" s="238">
        <v>5</v>
      </c>
      <c r="B65" s="34" t="s">
        <v>27</v>
      </c>
      <c r="C65" s="34">
        <v>200</v>
      </c>
      <c r="D65" s="35">
        <v>0.2</v>
      </c>
      <c r="E65" s="35">
        <v>0</v>
      </c>
      <c r="F65" s="35">
        <v>6.4</v>
      </c>
      <c r="G65" s="35">
        <v>26.8</v>
      </c>
      <c r="H65" s="34" t="s">
        <v>28</v>
      </c>
    </row>
    <row r="66" spans="1:8" s="6" customFormat="1" ht="17.5" x14ac:dyDescent="0.3">
      <c r="A66" s="217" t="s">
        <v>40</v>
      </c>
      <c r="B66" s="217"/>
      <c r="C66" s="217">
        <f>SUM(C61:C65)</f>
        <v>660</v>
      </c>
      <c r="D66" s="21">
        <f>SUM(D61:D65)</f>
        <v>37.15</v>
      </c>
      <c r="E66" s="21">
        <f>SUM(E61:E65)</f>
        <v>12.670000000000002</v>
      </c>
      <c r="F66" s="21">
        <f>SUM(F61:F65)</f>
        <v>60.48</v>
      </c>
      <c r="G66" s="21">
        <f>SUM(G61:G65)</f>
        <v>511.86</v>
      </c>
      <c r="H66" s="22"/>
    </row>
    <row r="67" spans="1:8" s="6" customFormat="1" ht="18" x14ac:dyDescent="0.4">
      <c r="A67" s="131" t="s">
        <v>56</v>
      </c>
      <c r="B67" s="24"/>
      <c r="C67" s="25"/>
      <c r="D67" s="26"/>
      <c r="E67" s="26"/>
      <c r="F67" s="26"/>
      <c r="G67" s="26"/>
      <c r="H67" s="25"/>
    </row>
    <row r="68" spans="1:8" s="6" customFormat="1" ht="18" x14ac:dyDescent="0.3">
      <c r="A68" s="238" t="s">
        <v>30</v>
      </c>
      <c r="B68" s="16" t="s">
        <v>42</v>
      </c>
      <c r="C68" s="34">
        <v>30</v>
      </c>
      <c r="D68" s="141">
        <v>0.8</v>
      </c>
      <c r="E68" s="141">
        <v>3.1</v>
      </c>
      <c r="F68" s="141">
        <v>3.12</v>
      </c>
      <c r="G68" s="141">
        <v>42.9</v>
      </c>
      <c r="H68" s="34" t="s">
        <v>182</v>
      </c>
    </row>
    <row r="69" spans="1:8" s="6" customFormat="1" ht="30" customHeight="1" x14ac:dyDescent="0.3">
      <c r="A69" s="238">
        <v>2</v>
      </c>
      <c r="B69" s="34" t="s">
        <v>362</v>
      </c>
      <c r="C69" s="34">
        <v>200</v>
      </c>
      <c r="D69" s="35">
        <v>7.51</v>
      </c>
      <c r="E69" s="35">
        <v>7.96</v>
      </c>
      <c r="F69" s="35">
        <v>10.24</v>
      </c>
      <c r="G69" s="35">
        <v>142.5</v>
      </c>
      <c r="H69" s="34" t="s">
        <v>120</v>
      </c>
    </row>
    <row r="70" spans="1:8" s="6" customFormat="1" ht="18" x14ac:dyDescent="0.3">
      <c r="A70" s="238">
        <v>3</v>
      </c>
      <c r="B70" s="34" t="s">
        <v>140</v>
      </c>
      <c r="C70" s="34">
        <v>90</v>
      </c>
      <c r="D70" s="35">
        <v>12.71</v>
      </c>
      <c r="E70" s="35">
        <v>5.22</v>
      </c>
      <c r="F70" s="35">
        <v>4</v>
      </c>
      <c r="G70" s="35">
        <v>113.7</v>
      </c>
      <c r="H70" s="34" t="s">
        <v>141</v>
      </c>
    </row>
    <row r="71" spans="1:8" s="6" customFormat="1" ht="18" x14ac:dyDescent="0.3">
      <c r="A71" s="238">
        <v>4</v>
      </c>
      <c r="B71" s="34" t="s">
        <v>35</v>
      </c>
      <c r="C71" s="34">
        <v>150</v>
      </c>
      <c r="D71" s="35">
        <v>8.1999999999999993</v>
      </c>
      <c r="E71" s="35">
        <v>6.3</v>
      </c>
      <c r="F71" s="35">
        <v>35.9</v>
      </c>
      <c r="G71" s="35">
        <v>233.7</v>
      </c>
      <c r="H71" s="34" t="s">
        <v>36</v>
      </c>
    </row>
    <row r="72" spans="1:8" s="6" customFormat="1" ht="18" x14ac:dyDescent="0.3">
      <c r="A72" s="238">
        <v>5</v>
      </c>
      <c r="B72" s="34" t="s">
        <v>25</v>
      </c>
      <c r="C72" s="34">
        <v>30</v>
      </c>
      <c r="D72" s="35">
        <v>2.2999999999999998</v>
      </c>
      <c r="E72" s="35">
        <v>0.3</v>
      </c>
      <c r="F72" s="35">
        <v>14.75</v>
      </c>
      <c r="G72" s="35">
        <v>70.3</v>
      </c>
      <c r="H72" s="34" t="s">
        <v>26</v>
      </c>
    </row>
    <row r="73" spans="1:8" s="6" customFormat="1" ht="18" x14ac:dyDescent="0.3">
      <c r="A73" s="218"/>
      <c r="B73" s="34" t="s">
        <v>27</v>
      </c>
      <c r="C73" s="34">
        <v>200</v>
      </c>
      <c r="D73" s="35">
        <v>0.2</v>
      </c>
      <c r="E73" s="35">
        <v>0</v>
      </c>
      <c r="F73" s="35">
        <v>6.4</v>
      </c>
      <c r="G73" s="35">
        <v>26.8</v>
      </c>
      <c r="H73" s="34" t="s">
        <v>28</v>
      </c>
    </row>
    <row r="74" spans="1:8" s="6" customFormat="1" ht="17.5" x14ac:dyDescent="0.3">
      <c r="A74" s="217" t="s">
        <v>40</v>
      </c>
      <c r="B74" s="217"/>
      <c r="C74" s="217">
        <f>SUM(C68:C73)</f>
        <v>700</v>
      </c>
      <c r="D74" s="21">
        <f>SUM(D68:D73)</f>
        <v>31.720000000000002</v>
      </c>
      <c r="E74" s="21">
        <f>SUM(E68:E73)</f>
        <v>22.880000000000003</v>
      </c>
      <c r="F74" s="21">
        <f>SUM(F68:F73)</f>
        <v>74.41</v>
      </c>
      <c r="G74" s="21">
        <f>SUM(G68:G73)</f>
        <v>629.89999999999986</v>
      </c>
      <c r="H74" s="22"/>
    </row>
    <row r="75" spans="1:8" s="6" customFormat="1" ht="18" x14ac:dyDescent="0.4">
      <c r="A75" s="131" t="s">
        <v>68</v>
      </c>
      <c r="B75" s="24"/>
      <c r="C75" s="25"/>
      <c r="D75" s="26"/>
      <c r="E75" s="26"/>
      <c r="F75" s="26"/>
      <c r="G75" s="26"/>
      <c r="H75" s="25"/>
    </row>
    <row r="76" spans="1:8" s="6" customFormat="1" ht="18" x14ac:dyDescent="0.3">
      <c r="A76" s="238" t="s">
        <v>30</v>
      </c>
      <c r="B76" s="16" t="s">
        <v>42</v>
      </c>
      <c r="C76" s="34">
        <v>30</v>
      </c>
      <c r="D76" s="35">
        <v>0.5</v>
      </c>
      <c r="E76" s="35">
        <v>2.7</v>
      </c>
      <c r="F76" s="35">
        <v>2.9</v>
      </c>
      <c r="G76" s="35">
        <v>37.4</v>
      </c>
      <c r="H76" s="34" t="s">
        <v>203</v>
      </c>
    </row>
    <row r="77" spans="1:8" s="6" customFormat="1" ht="24" customHeight="1" x14ac:dyDescent="0.3">
      <c r="A77" s="238">
        <v>2</v>
      </c>
      <c r="B77" s="34" t="s">
        <v>94</v>
      </c>
      <c r="C77" s="34">
        <v>200</v>
      </c>
      <c r="D77" s="35">
        <v>8.6</v>
      </c>
      <c r="E77" s="35">
        <v>6.1</v>
      </c>
      <c r="F77" s="35">
        <v>13.9</v>
      </c>
      <c r="G77" s="35">
        <v>144.9</v>
      </c>
      <c r="H77" s="34" t="s">
        <v>95</v>
      </c>
    </row>
    <row r="78" spans="1:8" s="6" customFormat="1" ht="18" x14ac:dyDescent="0.3">
      <c r="A78" s="238">
        <v>3</v>
      </c>
      <c r="B78" s="34" t="s">
        <v>128</v>
      </c>
      <c r="C78" s="34">
        <v>90</v>
      </c>
      <c r="D78" s="35">
        <v>17.09</v>
      </c>
      <c r="E78" s="35">
        <v>19.760000000000002</v>
      </c>
      <c r="F78" s="35">
        <v>4.95</v>
      </c>
      <c r="G78" s="35">
        <v>266.10000000000002</v>
      </c>
      <c r="H78" s="34" t="s">
        <v>129</v>
      </c>
    </row>
    <row r="79" spans="1:8" s="6" customFormat="1" ht="18" x14ac:dyDescent="0.3">
      <c r="A79" s="238"/>
      <c r="B79" s="34" t="s">
        <v>52</v>
      </c>
      <c r="C79" s="34">
        <v>150</v>
      </c>
      <c r="D79" s="35">
        <v>3.6</v>
      </c>
      <c r="E79" s="35">
        <v>4.8</v>
      </c>
      <c r="F79" s="35">
        <v>36.4</v>
      </c>
      <c r="G79" s="35">
        <v>203.5</v>
      </c>
      <c r="H79" s="34" t="s">
        <v>53</v>
      </c>
    </row>
    <row r="80" spans="1:8" s="6" customFormat="1" ht="18" x14ac:dyDescent="0.3">
      <c r="A80" s="238">
        <v>5</v>
      </c>
      <c r="B80" s="34" t="s">
        <v>25</v>
      </c>
      <c r="C80" s="34">
        <v>30</v>
      </c>
      <c r="D80" s="35">
        <v>2.2999999999999998</v>
      </c>
      <c r="E80" s="35">
        <v>0.3</v>
      </c>
      <c r="F80" s="35">
        <v>14.75</v>
      </c>
      <c r="G80" s="35">
        <v>70.3</v>
      </c>
      <c r="H80" s="34" t="s">
        <v>26</v>
      </c>
    </row>
    <row r="81" spans="1:8" s="6" customFormat="1" ht="18" x14ac:dyDescent="0.3">
      <c r="A81" s="218"/>
      <c r="B81" s="34" t="s">
        <v>27</v>
      </c>
      <c r="C81" s="34">
        <v>200</v>
      </c>
      <c r="D81" s="35">
        <v>0.2</v>
      </c>
      <c r="E81" s="35">
        <v>0</v>
      </c>
      <c r="F81" s="35">
        <v>6.4</v>
      </c>
      <c r="G81" s="35">
        <v>26.8</v>
      </c>
      <c r="H81" s="34" t="s">
        <v>28</v>
      </c>
    </row>
    <row r="82" spans="1:8" s="6" customFormat="1" ht="17.5" x14ac:dyDescent="0.3">
      <c r="A82" s="217" t="s">
        <v>40</v>
      </c>
      <c r="B82" s="217"/>
      <c r="C82" s="217">
        <f>SUM(C76:C81)</f>
        <v>700</v>
      </c>
      <c r="D82" s="21">
        <f>SUM(D76:D81)</f>
        <v>32.29</v>
      </c>
      <c r="E82" s="21">
        <f>SUM(E76:E81)</f>
        <v>33.659999999999997</v>
      </c>
      <c r="F82" s="21">
        <f>SUM(F76:F81)</f>
        <v>79.300000000000011</v>
      </c>
      <c r="G82" s="21">
        <f>SUM(G76:G81)</f>
        <v>749</v>
      </c>
      <c r="H82" s="22"/>
    </row>
    <row r="83" spans="1:8" s="6" customFormat="1" ht="18" x14ac:dyDescent="0.4">
      <c r="A83" s="131" t="s">
        <v>80</v>
      </c>
      <c r="B83" s="24"/>
      <c r="C83" s="25"/>
      <c r="D83" s="26"/>
      <c r="E83" s="26"/>
      <c r="F83" s="26"/>
      <c r="G83" s="26"/>
      <c r="H83" s="25"/>
    </row>
    <row r="84" spans="1:8" s="6" customFormat="1" ht="18" x14ac:dyDescent="0.3">
      <c r="A84" s="238" t="s">
        <v>30</v>
      </c>
      <c r="B84" s="16" t="s">
        <v>42</v>
      </c>
      <c r="C84" s="34">
        <v>30</v>
      </c>
      <c r="D84" s="35">
        <v>0.56999999999999995</v>
      </c>
      <c r="E84" s="35">
        <v>2.67</v>
      </c>
      <c r="F84" s="35">
        <v>2.31</v>
      </c>
      <c r="G84" s="35">
        <v>35.6</v>
      </c>
      <c r="H84" s="34" t="s">
        <v>178</v>
      </c>
    </row>
    <row r="85" spans="1:8" s="6" customFormat="1" ht="18" x14ac:dyDescent="0.3">
      <c r="A85" s="238">
        <v>2</v>
      </c>
      <c r="B85" s="34" t="s">
        <v>208</v>
      </c>
      <c r="C85" s="34">
        <v>200</v>
      </c>
      <c r="D85" s="35">
        <v>9.39</v>
      </c>
      <c r="E85" s="35">
        <v>6.07</v>
      </c>
      <c r="F85" s="35">
        <v>11.76</v>
      </c>
      <c r="G85" s="35">
        <v>139.19999999999999</v>
      </c>
      <c r="H85" s="34" t="s">
        <v>133</v>
      </c>
    </row>
    <row r="86" spans="1:8" s="6" customFormat="1" ht="18" x14ac:dyDescent="0.3">
      <c r="A86" s="238"/>
      <c r="B86" s="34" t="s">
        <v>470</v>
      </c>
      <c r="C86" s="34">
        <v>200</v>
      </c>
      <c r="D86" s="35">
        <v>15.32</v>
      </c>
      <c r="E86" s="35">
        <v>14.73</v>
      </c>
      <c r="F86" s="35">
        <v>38.58</v>
      </c>
      <c r="G86" s="35">
        <v>348.3</v>
      </c>
      <c r="H86" s="34" t="s">
        <v>468</v>
      </c>
    </row>
    <row r="87" spans="1:8" s="6" customFormat="1" ht="18" x14ac:dyDescent="0.3">
      <c r="A87" s="238"/>
      <c r="B87" s="34" t="s">
        <v>25</v>
      </c>
      <c r="C87" s="34">
        <v>30</v>
      </c>
      <c r="D87" s="35">
        <v>2.2999999999999998</v>
      </c>
      <c r="E87" s="35">
        <v>0.3</v>
      </c>
      <c r="F87" s="35">
        <v>14.75</v>
      </c>
      <c r="G87" s="35">
        <v>70.3</v>
      </c>
      <c r="H87" s="34" t="s">
        <v>26</v>
      </c>
    </row>
    <row r="88" spans="1:8" s="6" customFormat="1" ht="18" x14ac:dyDescent="0.3">
      <c r="A88" s="238">
        <v>4</v>
      </c>
      <c r="B88" s="34" t="s">
        <v>27</v>
      </c>
      <c r="C88" s="34">
        <v>200</v>
      </c>
      <c r="D88" s="35">
        <v>0.2</v>
      </c>
      <c r="E88" s="35">
        <v>0</v>
      </c>
      <c r="F88" s="35">
        <v>6.4</v>
      </c>
      <c r="G88" s="35">
        <v>26.8</v>
      </c>
      <c r="H88" s="34" t="s">
        <v>28</v>
      </c>
    </row>
    <row r="89" spans="1:8" s="6" customFormat="1" ht="17.5" x14ac:dyDescent="0.3">
      <c r="A89" s="217" t="s">
        <v>40</v>
      </c>
      <c r="B89" s="217"/>
      <c r="C89" s="217">
        <f>SUM(C84:C88)</f>
        <v>660</v>
      </c>
      <c r="D89" s="21">
        <f>SUM(D84:D88)</f>
        <v>27.78</v>
      </c>
      <c r="E89" s="21">
        <f>SUM(E84:E88)</f>
        <v>23.77</v>
      </c>
      <c r="F89" s="21">
        <f>SUM(F84:F88)</f>
        <v>73.800000000000011</v>
      </c>
      <c r="G89" s="21">
        <f>SUM(G84:G88)</f>
        <v>620.19999999999993</v>
      </c>
      <c r="H89" s="22"/>
    </row>
    <row r="90" spans="1:8" s="6" customFormat="1" ht="17.5" x14ac:dyDescent="0.3">
      <c r="A90" s="240" t="s">
        <v>143</v>
      </c>
      <c r="B90" s="240"/>
      <c r="C90" s="36">
        <f>(C89+C82+C74+C66+C59+C50+C42+C34+C26+C18)/10</f>
        <v>692</v>
      </c>
      <c r="D90" s="66">
        <f>(D89+D82+D74+D66+D59+D50+D42+D34+D26+D18)/10</f>
        <v>31.090999999999998</v>
      </c>
      <c r="E90" s="66">
        <f>(E89+E82+E74+E66+E59+E50+E42+E34+E26+E18)/10</f>
        <v>26.324999999999999</v>
      </c>
      <c r="F90" s="66">
        <f>(F89+F82+F74+F66+F59+F50+F42+F34+F26+F18)/10</f>
        <v>73.137999999999991</v>
      </c>
      <c r="G90" s="66">
        <f>(G89+G82+G74+G66+G59+G50+G42+G34+G26+G18)/10</f>
        <v>658.4609999999999</v>
      </c>
      <c r="H90" s="22"/>
    </row>
    <row r="91" spans="1:8" s="6" customFormat="1" ht="17.5" x14ac:dyDescent="0.3">
      <c r="A91" s="142" t="s">
        <v>145</v>
      </c>
      <c r="B91" s="39"/>
      <c r="C91" s="40"/>
      <c r="D91" s="41"/>
      <c r="E91" s="41"/>
      <c r="F91" s="41"/>
      <c r="G91" s="41"/>
      <c r="H91" s="42"/>
    </row>
    <row r="92" spans="1:8" s="6" customFormat="1" ht="25.5" customHeight="1" x14ac:dyDescent="0.3">
      <c r="A92" s="265" t="s">
        <v>146</v>
      </c>
      <c r="B92" s="265"/>
      <c r="C92" s="265"/>
      <c r="D92" s="265"/>
      <c r="E92" s="265"/>
      <c r="F92" s="265"/>
      <c r="G92" s="265"/>
      <c r="H92" s="43"/>
    </row>
    <row r="93" spans="1:8" s="6" customFormat="1" ht="26.25" customHeight="1" x14ac:dyDescent="0.3">
      <c r="A93" s="266" t="s">
        <v>147</v>
      </c>
      <c r="B93" s="266"/>
      <c r="C93" s="266"/>
      <c r="D93" s="266"/>
      <c r="E93" s="266"/>
      <c r="F93" s="266"/>
      <c r="G93" s="266"/>
      <c r="H93" s="266"/>
    </row>
    <row r="94" spans="1:8" s="6" customFormat="1" ht="22.5" customHeight="1" x14ac:dyDescent="0.3">
      <c r="A94" s="264" t="s">
        <v>148</v>
      </c>
      <c r="B94" s="264"/>
      <c r="C94" s="264"/>
      <c r="D94" s="264"/>
      <c r="E94" s="264"/>
      <c r="F94" s="264"/>
      <c r="G94" s="264"/>
      <c r="H94" s="44"/>
    </row>
    <row r="95" spans="1:8" s="6" customFormat="1" ht="31.5" customHeight="1" x14ac:dyDescent="0.3">
      <c r="A95" s="266" t="s">
        <v>149</v>
      </c>
      <c r="B95" s="266"/>
      <c r="C95" s="266"/>
      <c r="D95" s="266"/>
      <c r="E95" s="266"/>
      <c r="F95" s="266"/>
      <c r="G95" s="266"/>
      <c r="H95" s="266"/>
    </row>
    <row r="96" spans="1:8" s="6" customFormat="1" ht="31.5" customHeight="1" x14ac:dyDescent="0.3">
      <c r="A96" s="266" t="s">
        <v>471</v>
      </c>
      <c r="B96" s="266"/>
      <c r="C96" s="266"/>
      <c r="D96" s="266"/>
      <c r="E96" s="266"/>
      <c r="F96" s="266"/>
      <c r="G96" s="266"/>
      <c r="H96" s="266"/>
    </row>
    <row r="97" spans="1:8" ht="26.25" customHeight="1" x14ac:dyDescent="0.35">
      <c r="A97" s="45" t="s">
        <v>150</v>
      </c>
    </row>
    <row r="98" spans="1:8" ht="21" customHeight="1" x14ac:dyDescent="0.35">
      <c r="A98" s="264" t="s">
        <v>151</v>
      </c>
      <c r="B98" s="264"/>
      <c r="C98" s="264"/>
      <c r="D98" s="264"/>
      <c r="E98" s="264"/>
      <c r="F98" s="264"/>
      <c r="G98" s="264"/>
      <c r="H98" s="264"/>
    </row>
    <row r="99" spans="1:8" ht="24.75" customHeight="1" x14ac:dyDescent="0.35">
      <c r="A99" s="264" t="s">
        <v>152</v>
      </c>
      <c r="B99" s="264"/>
      <c r="C99" s="264"/>
      <c r="D99" s="264"/>
      <c r="E99" s="264"/>
      <c r="F99" s="264"/>
      <c r="G99" s="264"/>
      <c r="H99" s="264"/>
    </row>
    <row r="100" spans="1:8" x14ac:dyDescent="0.35">
      <c r="A100" s="264" t="s">
        <v>153</v>
      </c>
      <c r="B100" s="264"/>
      <c r="C100" s="264"/>
      <c r="D100" s="264"/>
      <c r="E100" s="264"/>
      <c r="F100" s="264"/>
      <c r="G100" s="264"/>
      <c r="H100" s="264"/>
    </row>
    <row r="101" spans="1:8" x14ac:dyDescent="0.35">
      <c r="A101" s="264" t="s">
        <v>154</v>
      </c>
      <c r="B101" s="264"/>
      <c r="C101" s="264"/>
      <c r="D101" s="264"/>
      <c r="E101" s="264"/>
      <c r="F101" s="264"/>
      <c r="G101" s="264"/>
      <c r="H101" s="264"/>
    </row>
    <row r="102" spans="1:8" x14ac:dyDescent="0.35">
      <c r="A102" s="264" t="s">
        <v>155</v>
      </c>
      <c r="B102" s="264"/>
      <c r="C102" s="264"/>
      <c r="D102" s="264"/>
      <c r="E102" s="264"/>
      <c r="F102" s="264"/>
      <c r="G102" s="264"/>
      <c r="H102" s="264"/>
    </row>
    <row r="103" spans="1:8" x14ac:dyDescent="0.35">
      <c r="A103" s="264" t="s">
        <v>156</v>
      </c>
      <c r="B103" s="264"/>
      <c r="C103" s="264"/>
      <c r="D103" s="264"/>
      <c r="E103" s="264"/>
      <c r="F103" s="264"/>
      <c r="G103" s="264"/>
      <c r="H103" s="264"/>
    </row>
  </sheetData>
  <mergeCells count="33">
    <mergeCell ref="A99:H99"/>
    <mergeCell ref="A100:H100"/>
    <mergeCell ref="A101:H101"/>
    <mergeCell ref="A102:H102"/>
    <mergeCell ref="A103:H103"/>
    <mergeCell ref="A98:H98"/>
    <mergeCell ref="A53:A58"/>
    <mergeCell ref="A61:A65"/>
    <mergeCell ref="A68:A72"/>
    <mergeCell ref="A76:A80"/>
    <mergeCell ref="A84:A88"/>
    <mergeCell ref="A90:B90"/>
    <mergeCell ref="A92:G92"/>
    <mergeCell ref="A93:H93"/>
    <mergeCell ref="A94:G94"/>
    <mergeCell ref="A95:H95"/>
    <mergeCell ref="A96:H96"/>
    <mergeCell ref="A44:A48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7"/>
    <mergeCell ref="A20:A25"/>
    <mergeCell ref="A28:A31"/>
    <mergeCell ref="A36:A4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555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2" t="s">
        <v>14</v>
      </c>
      <c r="E9" s="222" t="s">
        <v>15</v>
      </c>
      <c r="F9" s="22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1" t="s">
        <v>29</v>
      </c>
      <c r="B16" s="20"/>
      <c r="C16" s="221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29.25" customHeight="1" x14ac:dyDescent="0.3">
      <c r="A18" s="238">
        <v>2</v>
      </c>
      <c r="B18" s="34" t="s">
        <v>480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25</v>
      </c>
      <c r="C21" s="34">
        <v>30</v>
      </c>
      <c r="D21" s="223">
        <v>2.29</v>
      </c>
      <c r="E21" s="223">
        <v>0.23</v>
      </c>
      <c r="F21" s="223">
        <v>14.8</v>
      </c>
      <c r="G21" s="223">
        <v>70.313000000000002</v>
      </c>
      <c r="H21" s="34" t="s">
        <v>26</v>
      </c>
    </row>
    <row r="22" spans="1:8" s="6" customFormat="1" ht="18" x14ac:dyDescent="0.3">
      <c r="A22" s="238" t="s">
        <v>30</v>
      </c>
      <c r="B22" s="34" t="s">
        <v>27</v>
      </c>
      <c r="C22" s="34">
        <v>200</v>
      </c>
      <c r="D22" s="35">
        <v>0.2</v>
      </c>
      <c r="E22" s="35">
        <v>0</v>
      </c>
      <c r="F22" s="35">
        <v>6.4</v>
      </c>
      <c r="G22" s="35">
        <v>26.8</v>
      </c>
      <c r="H22" s="34" t="s">
        <v>28</v>
      </c>
    </row>
    <row r="23" spans="1:8" s="6" customFormat="1" ht="18" x14ac:dyDescent="0.4">
      <c r="A23" s="221" t="s">
        <v>40</v>
      </c>
      <c r="B23" s="20"/>
      <c r="C23" s="221">
        <f>SUM(C17:C22)</f>
        <v>700</v>
      </c>
      <c r="D23" s="21">
        <f>SUM(D17:D22)</f>
        <v>23.81</v>
      </c>
      <c r="E23" s="21">
        <f>SUM(E17:E22)</f>
        <v>25.620000000000005</v>
      </c>
      <c r="F23" s="21">
        <f>SUM(F17:F22)</f>
        <v>75.08</v>
      </c>
      <c r="G23" s="21">
        <f>SUM(G17:G22)</f>
        <v>626.31299999999999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34" t="s">
        <v>295</v>
      </c>
      <c r="C25" s="34">
        <v>160</v>
      </c>
      <c r="D25" s="35">
        <v>13.52</v>
      </c>
      <c r="E25" s="35">
        <v>19.170000000000002</v>
      </c>
      <c r="F25" s="35">
        <v>3.47</v>
      </c>
      <c r="G25" s="35">
        <v>240.6</v>
      </c>
      <c r="H25" s="34" t="s">
        <v>339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46</v>
      </c>
      <c r="C27" s="34">
        <v>200</v>
      </c>
      <c r="D27" s="35">
        <v>0.2</v>
      </c>
      <c r="E27" s="35">
        <v>0.1</v>
      </c>
      <c r="F27" s="35">
        <v>6.6</v>
      </c>
      <c r="G27" s="35">
        <v>27.9</v>
      </c>
      <c r="H27" s="34" t="s">
        <v>47</v>
      </c>
    </row>
    <row r="28" spans="1:8" s="6" customFormat="1" ht="18" x14ac:dyDescent="0.4">
      <c r="A28" s="221" t="s">
        <v>29</v>
      </c>
      <c r="B28" s="20"/>
      <c r="C28" s="221">
        <v>540</v>
      </c>
      <c r="D28" s="21">
        <f>SUM(D25:D27)</f>
        <v>19.819999999999997</v>
      </c>
      <c r="E28" s="21">
        <f>SUM(E25:E27)</f>
        <v>19.870000000000005</v>
      </c>
      <c r="F28" s="21">
        <f>SUM(F25:F27)</f>
        <v>49.47</v>
      </c>
      <c r="G28" s="21">
        <f>SUM(G25:G27)</f>
        <v>456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30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</v>
      </c>
      <c r="C30" s="34">
        <v>200</v>
      </c>
      <c r="D30" s="35">
        <v>14</v>
      </c>
      <c r="E30" s="35">
        <v>6.1</v>
      </c>
      <c r="F30" s="35">
        <v>9.1</v>
      </c>
      <c r="G30" s="35">
        <v>147.1</v>
      </c>
      <c r="H30" s="34" t="s">
        <v>167</v>
      </c>
    </row>
    <row r="31" spans="1:8" s="6" customFormat="1" ht="24" customHeight="1" x14ac:dyDescent="0.3">
      <c r="A31" s="238"/>
      <c r="B31" s="34" t="s">
        <v>50</v>
      </c>
      <c r="C31" s="34">
        <v>90</v>
      </c>
      <c r="D31" s="35">
        <v>15.07</v>
      </c>
      <c r="E31" s="35">
        <v>14.28</v>
      </c>
      <c r="F31" s="35">
        <v>5.99</v>
      </c>
      <c r="G31" s="35">
        <v>232.9</v>
      </c>
      <c r="H31" s="27" t="s">
        <v>51</v>
      </c>
    </row>
    <row r="32" spans="1:8" s="6" customFormat="1" ht="18" x14ac:dyDescent="0.3">
      <c r="A32" s="238">
        <v>3</v>
      </c>
      <c r="B32" s="34" t="s">
        <v>52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53</v>
      </c>
    </row>
    <row r="33" spans="1:11" s="6" customFormat="1" ht="18" x14ac:dyDescent="0.3">
      <c r="A33" s="238">
        <v>4</v>
      </c>
      <c r="B33" s="34" t="s">
        <v>25</v>
      </c>
      <c r="C33" s="34">
        <v>30</v>
      </c>
      <c r="D33" s="223">
        <v>2.29</v>
      </c>
      <c r="E33" s="223">
        <v>0.23</v>
      </c>
      <c r="F33" s="223">
        <v>14.8</v>
      </c>
      <c r="G33" s="223">
        <v>70.313000000000002</v>
      </c>
      <c r="H33" s="34" t="s">
        <v>26</v>
      </c>
    </row>
    <row r="34" spans="1:11" s="6" customFormat="1" ht="18" x14ac:dyDescent="0.3">
      <c r="A34" s="238">
        <v>5</v>
      </c>
      <c r="B34" s="34" t="s">
        <v>27</v>
      </c>
      <c r="C34" s="34">
        <v>200</v>
      </c>
      <c r="D34" s="35">
        <v>0.2</v>
      </c>
      <c r="E34" s="35">
        <v>0</v>
      </c>
      <c r="F34" s="35">
        <v>6.4</v>
      </c>
      <c r="G34" s="35">
        <v>26.8</v>
      </c>
      <c r="H34" s="34" t="s">
        <v>28</v>
      </c>
    </row>
    <row r="35" spans="1:11" s="6" customFormat="1" ht="18" x14ac:dyDescent="0.4">
      <c r="A35" s="221" t="s">
        <v>40</v>
      </c>
      <c r="B35" s="20"/>
      <c r="C35" s="221">
        <f>SUM(C29:C34)</f>
        <v>700</v>
      </c>
      <c r="D35" s="21">
        <f>SUM(D29:D34)</f>
        <v>36.660000000000004</v>
      </c>
      <c r="E35" s="21">
        <f>SUM(E29:E34)</f>
        <v>31.509999999999998</v>
      </c>
      <c r="F35" s="21">
        <f>SUM(F29:F34)</f>
        <v>78.89</v>
      </c>
      <c r="G35" s="21">
        <f>SUM(G29:G34)</f>
        <v>766.4129999999999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180</v>
      </c>
      <c r="D37" s="35">
        <v>7.5</v>
      </c>
      <c r="E37" s="35">
        <v>9.1</v>
      </c>
      <c r="F37" s="35">
        <v>33.9</v>
      </c>
      <c r="G37" s="35">
        <v>247.4</v>
      </c>
      <c r="H37" s="34" t="s">
        <v>333</v>
      </c>
    </row>
    <row r="38" spans="1:11" s="6" customFormat="1" ht="18" x14ac:dyDescent="0.3">
      <c r="A38" s="238">
        <v>2</v>
      </c>
      <c r="B38" s="34" t="s">
        <v>25</v>
      </c>
      <c r="C38" s="34">
        <v>80</v>
      </c>
      <c r="D38" s="35">
        <v>6.1</v>
      </c>
      <c r="E38" s="35">
        <v>0.6</v>
      </c>
      <c r="F38" s="35">
        <v>39.4</v>
      </c>
      <c r="G38" s="35">
        <v>187.5</v>
      </c>
      <c r="H38" s="34" t="s">
        <v>26</v>
      </c>
    </row>
    <row r="39" spans="1:11" s="6" customFormat="1" ht="18" x14ac:dyDescent="0.3">
      <c r="A39" s="238"/>
      <c r="B39" s="34" t="s">
        <v>59</v>
      </c>
      <c r="C39" s="34">
        <v>200</v>
      </c>
      <c r="D39" s="35">
        <v>0.31</v>
      </c>
      <c r="E39" s="35">
        <v>0.1</v>
      </c>
      <c r="F39" s="35">
        <v>1.63</v>
      </c>
      <c r="G39" s="35">
        <v>8.6</v>
      </c>
      <c r="H39" s="34" t="s">
        <v>60</v>
      </c>
    </row>
    <row r="40" spans="1:11" s="6" customFormat="1" ht="18.5" x14ac:dyDescent="0.45">
      <c r="A40" s="221" t="s">
        <v>29</v>
      </c>
      <c r="B40" s="134"/>
      <c r="C40" s="221">
        <f>SUM(C37:C39)</f>
        <v>460</v>
      </c>
      <c r="D40" s="21">
        <f>SUM(D37:D39)</f>
        <v>13.91</v>
      </c>
      <c r="E40" s="21">
        <f>SUM(E37:E39)</f>
        <v>9.7999999999999989</v>
      </c>
      <c r="F40" s="21">
        <f>SUM(F37:F39)</f>
        <v>74.929999999999993</v>
      </c>
      <c r="G40" s="21">
        <f>SUM(G37:G39)</f>
        <v>443.5</v>
      </c>
      <c r="H40" s="22"/>
    </row>
    <row r="41" spans="1:11" s="6" customFormat="1" ht="21" customHeight="1" x14ac:dyDescent="0.3">
      <c r="A41" s="238" t="s">
        <v>30</v>
      </c>
      <c r="B41" s="16" t="s">
        <v>42</v>
      </c>
      <c r="C41" s="34">
        <v>30</v>
      </c>
      <c r="D41" s="35">
        <v>3.1</v>
      </c>
      <c r="E41" s="35">
        <v>8.1999999999999993</v>
      </c>
      <c r="F41" s="35">
        <v>6.1</v>
      </c>
      <c r="G41" s="35">
        <v>110.6</v>
      </c>
      <c r="H41" s="34" t="s">
        <v>81</v>
      </c>
    </row>
    <row r="42" spans="1:11" s="6" customFormat="1" ht="21" customHeight="1" x14ac:dyDescent="0.3">
      <c r="A42" s="238">
        <v>2</v>
      </c>
      <c r="B42" s="34" t="s">
        <v>487</v>
      </c>
      <c r="C42" s="34">
        <v>200</v>
      </c>
      <c r="D42" s="35">
        <v>4.2</v>
      </c>
      <c r="E42" s="35">
        <v>6</v>
      </c>
      <c r="F42" s="35">
        <v>8.16</v>
      </c>
      <c r="G42" s="35">
        <v>103.2</v>
      </c>
      <c r="H42" s="34" t="s">
        <v>62</v>
      </c>
    </row>
    <row r="43" spans="1:11" s="6" customFormat="1" ht="21" customHeight="1" x14ac:dyDescent="0.3">
      <c r="A43" s="238"/>
      <c r="B43" s="34" t="s">
        <v>251</v>
      </c>
      <c r="C43" s="34">
        <v>90</v>
      </c>
      <c r="D43" s="35">
        <v>21.2</v>
      </c>
      <c r="E43" s="35">
        <v>9.5</v>
      </c>
      <c r="F43" s="35">
        <v>12.7</v>
      </c>
      <c r="G43" s="35">
        <v>220.9</v>
      </c>
      <c r="H43" s="34" t="s">
        <v>252</v>
      </c>
    </row>
    <row r="44" spans="1:11" s="6" customFormat="1" ht="21" customHeight="1" x14ac:dyDescent="0.3">
      <c r="A44" s="238">
        <v>3</v>
      </c>
      <c r="B44" s="34" t="s">
        <v>64</v>
      </c>
      <c r="C44" s="34">
        <v>150</v>
      </c>
      <c r="D44" s="35">
        <v>3.1</v>
      </c>
      <c r="E44" s="35">
        <v>5.3</v>
      </c>
      <c r="F44" s="35">
        <v>19.8</v>
      </c>
      <c r="G44" s="35">
        <v>139.4</v>
      </c>
      <c r="H44" s="34" t="s">
        <v>65</v>
      </c>
    </row>
    <row r="45" spans="1:11" s="6" customFormat="1" ht="21" customHeight="1" x14ac:dyDescent="0.3">
      <c r="A45" s="220"/>
      <c r="B45" s="34" t="s">
        <v>25</v>
      </c>
      <c r="C45" s="34">
        <v>30</v>
      </c>
      <c r="D45" s="223">
        <v>2.29</v>
      </c>
      <c r="E45" s="223">
        <v>0.23</v>
      </c>
      <c r="F45" s="223">
        <v>14.8</v>
      </c>
      <c r="G45" s="223">
        <v>70.313000000000002</v>
      </c>
      <c r="H45" s="34" t="s">
        <v>26</v>
      </c>
    </row>
    <row r="46" spans="1:11" s="6" customFormat="1" ht="21" customHeight="1" x14ac:dyDescent="0.3">
      <c r="A46" s="220"/>
      <c r="B46" s="34" t="s">
        <v>27</v>
      </c>
      <c r="C46" s="34">
        <v>200</v>
      </c>
      <c r="D46" s="35">
        <v>0.2</v>
      </c>
      <c r="E46" s="35">
        <v>0</v>
      </c>
      <c r="F46" s="35">
        <v>6.4</v>
      </c>
      <c r="G46" s="35">
        <v>26.8</v>
      </c>
      <c r="H46" s="34" t="s">
        <v>28</v>
      </c>
    </row>
    <row r="47" spans="1:11" s="6" customFormat="1" ht="18.5" x14ac:dyDescent="0.45">
      <c r="A47" s="221" t="s">
        <v>40</v>
      </c>
      <c r="B47" s="134"/>
      <c r="C47" s="221">
        <f>SUM(C41:C46)</f>
        <v>700</v>
      </c>
      <c r="D47" s="21">
        <f>SUM(D41:D46)</f>
        <v>34.090000000000003</v>
      </c>
      <c r="E47" s="21">
        <f>SUM(E41:E46)</f>
        <v>29.23</v>
      </c>
      <c r="F47" s="21">
        <f>SUM(F41:F46)</f>
        <v>67.960000000000008</v>
      </c>
      <c r="G47" s="21">
        <f>SUM(G41:G46)</f>
        <v>671.21299999999997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6" x14ac:dyDescent="0.3">
      <c r="A49" s="238" t="s">
        <v>20</v>
      </c>
      <c r="B49" s="34" t="s">
        <v>508</v>
      </c>
      <c r="C49" s="34">
        <v>160</v>
      </c>
      <c r="D49" s="35">
        <v>21.9</v>
      </c>
      <c r="E49" s="35">
        <v>7.8</v>
      </c>
      <c r="F49" s="35">
        <v>41</v>
      </c>
      <c r="G49" s="35">
        <v>322.5</v>
      </c>
      <c r="H49" s="34" t="s">
        <v>336</v>
      </c>
    </row>
    <row r="50" spans="1:13" s="6" customFormat="1" ht="18" x14ac:dyDescent="0.3">
      <c r="A50" s="238"/>
      <c r="B50" s="34" t="s">
        <v>25</v>
      </c>
      <c r="C50" s="34">
        <v>80</v>
      </c>
      <c r="D50" s="35">
        <v>6.1</v>
      </c>
      <c r="E50" s="35">
        <v>0.6</v>
      </c>
      <c r="F50" s="35">
        <v>39.4</v>
      </c>
      <c r="G50" s="35">
        <v>187.5</v>
      </c>
      <c r="H50" s="34" t="s">
        <v>26</v>
      </c>
    </row>
    <row r="51" spans="1:13" s="6" customFormat="1" ht="18" x14ac:dyDescent="0.3">
      <c r="A51" s="238">
        <v>4</v>
      </c>
      <c r="B51" s="34" t="s">
        <v>27</v>
      </c>
      <c r="C51" s="34">
        <v>200</v>
      </c>
      <c r="D51" s="35">
        <v>0.2</v>
      </c>
      <c r="E51" s="35">
        <v>0</v>
      </c>
      <c r="F51" s="35">
        <v>6.4</v>
      </c>
      <c r="G51" s="35">
        <v>26.8</v>
      </c>
      <c r="H51" s="34" t="s">
        <v>28</v>
      </c>
    </row>
    <row r="52" spans="1:13" s="6" customFormat="1" ht="18.5" x14ac:dyDescent="0.45">
      <c r="A52" s="221" t="s">
        <v>29</v>
      </c>
      <c r="B52" s="134"/>
      <c r="C52" s="221">
        <f>SUM(C49:C51)</f>
        <v>440</v>
      </c>
      <c r="D52" s="21">
        <f>SUM(D49:D51)</f>
        <v>28.2</v>
      </c>
      <c r="E52" s="21">
        <f>SUM(E49:E51)</f>
        <v>8.4</v>
      </c>
      <c r="F52" s="21">
        <f>SUM(F49:F51)</f>
        <v>86.800000000000011</v>
      </c>
      <c r="G52" s="21">
        <f>SUM(G49:G51)</f>
        <v>536.79999999999995</v>
      </c>
      <c r="H52" s="22"/>
    </row>
    <row r="53" spans="1:13" s="6" customFormat="1" ht="18" x14ac:dyDescent="0.3">
      <c r="A53" s="238" t="s">
        <v>30</v>
      </c>
      <c r="B53" s="16" t="s">
        <v>42</v>
      </c>
      <c r="C53" s="34">
        <v>30</v>
      </c>
      <c r="D53" s="35">
        <v>0.9</v>
      </c>
      <c r="E53" s="35">
        <v>5.3</v>
      </c>
      <c r="F53" s="35">
        <v>5.8</v>
      </c>
      <c r="G53" s="35">
        <v>74.7</v>
      </c>
      <c r="H53" s="34" t="s">
        <v>178</v>
      </c>
    </row>
    <row r="54" spans="1:13" s="6" customFormat="1" ht="18" x14ac:dyDescent="0.3">
      <c r="A54" s="238">
        <v>2</v>
      </c>
      <c r="B54" s="34" t="s">
        <v>556</v>
      </c>
      <c r="C54" s="34">
        <v>200</v>
      </c>
      <c r="D54" s="35">
        <v>5.7</v>
      </c>
      <c r="E54" s="35">
        <v>7.1</v>
      </c>
      <c r="F54" s="35">
        <v>8.1999999999999993</v>
      </c>
      <c r="G54" s="35">
        <v>119.4</v>
      </c>
      <c r="H54" s="27" t="s">
        <v>73</v>
      </c>
      <c r="M54" s="6" t="s">
        <v>7</v>
      </c>
    </row>
    <row r="55" spans="1:13" s="6" customFormat="1" ht="18" x14ac:dyDescent="0.3">
      <c r="A55" s="238"/>
      <c r="B55" s="34" t="s">
        <v>201</v>
      </c>
      <c r="C55" s="34">
        <v>90</v>
      </c>
      <c r="D55" s="35">
        <v>15.07</v>
      </c>
      <c r="E55" s="35">
        <v>14.28</v>
      </c>
      <c r="F55" s="35">
        <v>5.99</v>
      </c>
      <c r="G55" s="35">
        <v>232.9</v>
      </c>
      <c r="H55" s="34" t="s">
        <v>202</v>
      </c>
    </row>
    <row r="56" spans="1:13" s="6" customFormat="1" ht="18" x14ac:dyDescent="0.3">
      <c r="A56" s="238">
        <v>3</v>
      </c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3" s="6" customFormat="1" ht="18" x14ac:dyDescent="0.3">
      <c r="A57" s="238"/>
      <c r="B57" s="34" t="s">
        <v>25</v>
      </c>
      <c r="C57" s="34">
        <v>30</v>
      </c>
      <c r="D57" s="223">
        <v>2.29</v>
      </c>
      <c r="E57" s="223">
        <v>0.23</v>
      </c>
      <c r="F57" s="223">
        <v>14.8</v>
      </c>
      <c r="G57" s="223">
        <v>70.313000000000002</v>
      </c>
      <c r="H57" s="34" t="s">
        <v>26</v>
      </c>
    </row>
    <row r="58" spans="1:13" s="6" customFormat="1" ht="18" x14ac:dyDescent="0.3">
      <c r="A58" s="238">
        <v>4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3" s="6" customFormat="1" ht="18.5" x14ac:dyDescent="0.45">
      <c r="A59" s="221" t="s">
        <v>40</v>
      </c>
      <c r="B59" s="134"/>
      <c r="C59" s="221">
        <f>SUM(C53:C58)</f>
        <v>700</v>
      </c>
      <c r="D59" s="21">
        <f>SUM(D53:D58)</f>
        <v>29.46</v>
      </c>
      <c r="E59" s="21">
        <f>SUM(E53:E58)</f>
        <v>31.81</v>
      </c>
      <c r="F59" s="21">
        <f>SUM(F53:F58)</f>
        <v>73.990000000000009</v>
      </c>
      <c r="G59" s="21">
        <f>SUM(G53:G58)</f>
        <v>720.9129999999999</v>
      </c>
      <c r="H59" s="22"/>
    </row>
    <row r="60" spans="1:13" s="6" customFormat="1" ht="18" x14ac:dyDescent="0.4">
      <c r="A60" s="131" t="s">
        <v>80</v>
      </c>
      <c r="B60" s="24"/>
      <c r="C60" s="25"/>
      <c r="D60" s="26"/>
      <c r="E60" s="26"/>
      <c r="F60" s="26"/>
      <c r="G60" s="26"/>
      <c r="H60" s="25"/>
    </row>
    <row r="61" spans="1:13" s="6" customFormat="1" ht="18" x14ac:dyDescent="0.3">
      <c r="A61" s="238" t="s">
        <v>20</v>
      </c>
      <c r="B61" s="16" t="s">
        <v>21</v>
      </c>
      <c r="C61" s="34">
        <v>200</v>
      </c>
      <c r="D61" s="35">
        <v>2.35</v>
      </c>
      <c r="E61" s="35">
        <v>5.37</v>
      </c>
      <c r="F61" s="35">
        <v>33.97</v>
      </c>
      <c r="G61" s="35">
        <v>193.33</v>
      </c>
      <c r="H61" s="34" t="s">
        <v>510</v>
      </c>
    </row>
    <row r="62" spans="1:13" s="6" customFormat="1" ht="18" x14ac:dyDescent="0.3">
      <c r="A62" s="238"/>
      <c r="B62" s="34" t="s">
        <v>25</v>
      </c>
      <c r="C62" s="34">
        <v>80</v>
      </c>
      <c r="D62" s="35">
        <v>6.1</v>
      </c>
      <c r="E62" s="35">
        <v>0.6</v>
      </c>
      <c r="F62" s="35">
        <v>39.4</v>
      </c>
      <c r="G62" s="35">
        <v>187.5</v>
      </c>
      <c r="H62" s="34" t="s">
        <v>26</v>
      </c>
    </row>
    <row r="63" spans="1:13" s="6" customFormat="1" ht="18" x14ac:dyDescent="0.3">
      <c r="A63" s="238"/>
      <c r="B63" s="34" t="s">
        <v>46</v>
      </c>
      <c r="C63" s="34">
        <v>200</v>
      </c>
      <c r="D63" s="35">
        <v>0.2</v>
      </c>
      <c r="E63" s="35">
        <v>0.1</v>
      </c>
      <c r="F63" s="35">
        <v>6.6</v>
      </c>
      <c r="G63" s="35">
        <v>27.9</v>
      </c>
      <c r="H63" s="34" t="s">
        <v>47</v>
      </c>
    </row>
    <row r="64" spans="1:13" s="6" customFormat="1" ht="17.5" x14ac:dyDescent="0.3">
      <c r="A64" s="221" t="s">
        <v>29</v>
      </c>
      <c r="B64" s="221"/>
      <c r="C64" s="221">
        <f>SUM(C61:C63)</f>
        <v>480</v>
      </c>
      <c r="D64" s="21">
        <f>SUM(D61:D63)</f>
        <v>8.6499999999999986</v>
      </c>
      <c r="E64" s="21">
        <f>SUM(E61:E63)</f>
        <v>6.0699999999999994</v>
      </c>
      <c r="F64" s="21">
        <f>SUM(F61:F63)</f>
        <v>79.97</v>
      </c>
      <c r="G64" s="21">
        <f>SUM(G61:G63)</f>
        <v>408.73</v>
      </c>
      <c r="H64" s="22"/>
    </row>
    <row r="65" spans="1:8" s="6" customFormat="1" ht="18" x14ac:dyDescent="0.3">
      <c r="A65" s="238" t="s">
        <v>30</v>
      </c>
      <c r="B65" s="16" t="s">
        <v>42</v>
      </c>
      <c r="C65" s="34">
        <v>30</v>
      </c>
      <c r="D65" s="35">
        <v>1.2</v>
      </c>
      <c r="E65" s="35">
        <v>0.2</v>
      </c>
      <c r="F65" s="35">
        <v>6.1</v>
      </c>
      <c r="G65" s="35">
        <v>31.3</v>
      </c>
      <c r="H65" s="34" t="s">
        <v>182</v>
      </c>
    </row>
    <row r="66" spans="1:8" s="6" customFormat="1" ht="18" x14ac:dyDescent="0.3">
      <c r="A66" s="238">
        <v>2</v>
      </c>
      <c r="B66" s="34" t="s">
        <v>493</v>
      </c>
      <c r="C66" s="34">
        <v>200</v>
      </c>
      <c r="D66" s="35">
        <v>7.55</v>
      </c>
      <c r="E66" s="35">
        <v>8.1</v>
      </c>
      <c r="F66" s="35">
        <v>13.74</v>
      </c>
      <c r="G66" s="35">
        <v>157.6</v>
      </c>
      <c r="H66" s="34" t="s">
        <v>84</v>
      </c>
    </row>
    <row r="67" spans="1:8" s="6" customFormat="1" ht="18" x14ac:dyDescent="0.3">
      <c r="A67" s="238">
        <v>3</v>
      </c>
      <c r="B67" s="34" t="s">
        <v>85</v>
      </c>
      <c r="C67" s="34">
        <v>90</v>
      </c>
      <c r="D67" s="35">
        <v>13.5</v>
      </c>
      <c r="E67" s="35">
        <v>14.5</v>
      </c>
      <c r="F67" s="35">
        <v>2.2999999999999998</v>
      </c>
      <c r="G67" s="35">
        <v>194</v>
      </c>
      <c r="H67" s="34" t="s">
        <v>86</v>
      </c>
    </row>
    <row r="68" spans="1:8" s="6" customFormat="1" ht="18" x14ac:dyDescent="0.3">
      <c r="A68" s="238"/>
      <c r="B68" s="34" t="s">
        <v>35</v>
      </c>
      <c r="C68" s="34">
        <v>150</v>
      </c>
      <c r="D68" s="35">
        <v>8.1999999999999993</v>
      </c>
      <c r="E68" s="35">
        <v>6.3</v>
      </c>
      <c r="F68" s="35">
        <v>35.9</v>
      </c>
      <c r="G68" s="35">
        <v>233.7</v>
      </c>
      <c r="H68" s="34" t="s">
        <v>36</v>
      </c>
    </row>
    <row r="69" spans="1:8" s="6" customFormat="1" ht="18" x14ac:dyDescent="0.3">
      <c r="A69" s="238">
        <v>5</v>
      </c>
      <c r="B69" s="34" t="s">
        <v>25</v>
      </c>
      <c r="C69" s="34">
        <v>30</v>
      </c>
      <c r="D69" s="223">
        <v>2.29</v>
      </c>
      <c r="E69" s="223">
        <v>0.23</v>
      </c>
      <c r="F69" s="223">
        <v>14.8</v>
      </c>
      <c r="G69" s="223">
        <v>70.313000000000002</v>
      </c>
      <c r="H69" s="34" t="s">
        <v>26</v>
      </c>
    </row>
    <row r="70" spans="1:8" s="6" customFormat="1" ht="18" x14ac:dyDescent="0.3">
      <c r="A70" s="220"/>
      <c r="B70" s="34" t="s">
        <v>27</v>
      </c>
      <c r="C70" s="34">
        <v>200</v>
      </c>
      <c r="D70" s="35">
        <v>0.2</v>
      </c>
      <c r="E70" s="35">
        <v>0</v>
      </c>
      <c r="F70" s="35">
        <v>6.4</v>
      </c>
      <c r="G70" s="35">
        <v>26.8</v>
      </c>
      <c r="H70" s="34" t="s">
        <v>28</v>
      </c>
    </row>
    <row r="71" spans="1:8" s="6" customFormat="1" ht="17.5" x14ac:dyDescent="0.3">
      <c r="A71" s="221" t="s">
        <v>40</v>
      </c>
      <c r="B71" s="221"/>
      <c r="C71" s="221">
        <f>SUM(C65:C70)</f>
        <v>700</v>
      </c>
      <c r="D71" s="21">
        <f>SUM(D65:D70)</f>
        <v>32.940000000000005</v>
      </c>
      <c r="E71" s="21">
        <f>SUM(E65:E70)</f>
        <v>29.33</v>
      </c>
      <c r="F71" s="21">
        <f>SUM(F65:F70)</f>
        <v>79.240000000000009</v>
      </c>
      <c r="G71" s="21">
        <f>SUM(G65:G70)</f>
        <v>713.71299999999985</v>
      </c>
      <c r="H71" s="22"/>
    </row>
    <row r="72" spans="1:8" s="139" customFormat="1" ht="18" x14ac:dyDescent="0.4">
      <c r="A72" s="135" t="s">
        <v>100</v>
      </c>
      <c r="B72" s="136"/>
      <c r="C72" s="137"/>
      <c r="D72" s="138"/>
      <c r="E72" s="138"/>
      <c r="F72" s="138"/>
      <c r="G72" s="138"/>
      <c r="H72" s="137"/>
    </row>
    <row r="73" spans="1:8" s="6" customFormat="1" ht="18" x14ac:dyDescent="0.4">
      <c r="A73" s="131" t="s">
        <v>19</v>
      </c>
      <c r="B73" s="220"/>
      <c r="C73" s="25"/>
      <c r="D73" s="26"/>
      <c r="E73" s="26"/>
      <c r="F73" s="26"/>
      <c r="G73" s="26"/>
      <c r="H73" s="25"/>
    </row>
    <row r="74" spans="1:8" s="6" customFormat="1" ht="31.5" customHeight="1" x14ac:dyDescent="0.3">
      <c r="A74" s="238" t="s">
        <v>20</v>
      </c>
      <c r="B74" s="16" t="s">
        <v>21</v>
      </c>
      <c r="C74" s="34">
        <v>200</v>
      </c>
      <c r="D74" s="35">
        <v>6.8</v>
      </c>
      <c r="E74" s="35">
        <v>7.4</v>
      </c>
      <c r="F74" s="35">
        <v>24.6</v>
      </c>
      <c r="G74" s="35">
        <v>192.7</v>
      </c>
      <c r="H74" s="34" t="s">
        <v>89</v>
      </c>
    </row>
    <row r="75" spans="1:8" s="6" customFormat="1" ht="18" x14ac:dyDescent="0.3">
      <c r="A75" s="238">
        <v>2</v>
      </c>
      <c r="B75" s="34" t="s">
        <v>25</v>
      </c>
      <c r="C75" s="34">
        <v>80</v>
      </c>
      <c r="D75" s="35">
        <v>6.1</v>
      </c>
      <c r="E75" s="35">
        <v>0.6</v>
      </c>
      <c r="F75" s="35">
        <v>39.4</v>
      </c>
      <c r="G75" s="35">
        <v>187.5</v>
      </c>
      <c r="H75" s="34" t="s">
        <v>26</v>
      </c>
    </row>
    <row r="76" spans="1:8" s="6" customFormat="1" ht="24" customHeight="1" x14ac:dyDescent="0.3">
      <c r="A76" s="238">
        <v>3</v>
      </c>
      <c r="B76" s="34" t="s">
        <v>27</v>
      </c>
      <c r="C76" s="34">
        <v>200</v>
      </c>
      <c r="D76" s="35">
        <v>0.2</v>
      </c>
      <c r="E76" s="35">
        <v>0</v>
      </c>
      <c r="F76" s="35">
        <v>6.4</v>
      </c>
      <c r="G76" s="35">
        <v>26.8</v>
      </c>
      <c r="H76" s="34" t="s">
        <v>28</v>
      </c>
    </row>
    <row r="77" spans="1:8" s="6" customFormat="1" ht="17.5" x14ac:dyDescent="0.3">
      <c r="A77" s="221" t="s">
        <v>29</v>
      </c>
      <c r="B77" s="221"/>
      <c r="C77" s="221">
        <f>SUM(C74:C76)</f>
        <v>480</v>
      </c>
      <c r="D77" s="21">
        <f>SUM(D74:D76)</f>
        <v>13.099999999999998</v>
      </c>
      <c r="E77" s="21">
        <f>SUM(E74:E76)</f>
        <v>8</v>
      </c>
      <c r="F77" s="21">
        <f>SUM(F74:F76)</f>
        <v>70.400000000000006</v>
      </c>
      <c r="G77" s="21">
        <f>SUM(G74:G76)</f>
        <v>407</v>
      </c>
      <c r="H77" s="22"/>
    </row>
    <row r="78" spans="1:8" s="6" customFormat="1" ht="18" x14ac:dyDescent="0.3">
      <c r="A78" s="238" t="s">
        <v>30</v>
      </c>
      <c r="B78" s="16" t="s">
        <v>42</v>
      </c>
      <c r="C78" s="34">
        <v>30</v>
      </c>
      <c r="D78" s="35">
        <v>0.5</v>
      </c>
      <c r="E78" s="35">
        <v>0.1</v>
      </c>
      <c r="F78" s="35">
        <v>1.5</v>
      </c>
      <c r="G78" s="35">
        <v>8.5</v>
      </c>
      <c r="H78" s="34" t="s">
        <v>190</v>
      </c>
    </row>
    <row r="79" spans="1:8" s="6" customFormat="1" ht="21" customHeight="1" x14ac:dyDescent="0.3">
      <c r="A79" s="238"/>
      <c r="B79" s="16" t="s">
        <v>496</v>
      </c>
      <c r="C79" s="34">
        <v>200</v>
      </c>
      <c r="D79" s="35">
        <v>9.5</v>
      </c>
      <c r="E79" s="35">
        <v>6.9</v>
      </c>
      <c r="F79" s="35">
        <v>16.38</v>
      </c>
      <c r="G79" s="35">
        <v>165.1</v>
      </c>
      <c r="H79" s="34" t="s">
        <v>105</v>
      </c>
    </row>
    <row r="80" spans="1:8" s="6" customFormat="1" ht="18" x14ac:dyDescent="0.3">
      <c r="A80" s="238"/>
      <c r="B80" s="34" t="s">
        <v>192</v>
      </c>
      <c r="C80" s="34">
        <v>90</v>
      </c>
      <c r="D80" s="35">
        <v>11.4</v>
      </c>
      <c r="E80" s="35">
        <v>16.100000000000001</v>
      </c>
      <c r="F80" s="35">
        <v>10.9</v>
      </c>
      <c r="G80" s="35">
        <v>234.3</v>
      </c>
      <c r="H80" s="34" t="s">
        <v>193</v>
      </c>
    </row>
    <row r="81" spans="1:15" s="6" customFormat="1" ht="19.5" customHeight="1" x14ac:dyDescent="0.3">
      <c r="A81" s="238"/>
      <c r="B81" s="34" t="s">
        <v>76</v>
      </c>
      <c r="C81" s="34">
        <v>150</v>
      </c>
      <c r="D81" s="35">
        <v>5.3</v>
      </c>
      <c r="E81" s="35">
        <v>4.9000000000000004</v>
      </c>
      <c r="F81" s="35">
        <v>32.799999999999997</v>
      </c>
      <c r="G81" s="35">
        <v>196.8</v>
      </c>
      <c r="H81" s="34" t="s">
        <v>77</v>
      </c>
    </row>
    <row r="82" spans="1:15" s="6" customFormat="1" ht="18" x14ac:dyDescent="0.3">
      <c r="A82" s="238"/>
      <c r="B82" s="34" t="s">
        <v>25</v>
      </c>
      <c r="C82" s="34">
        <v>30</v>
      </c>
      <c r="D82" s="223">
        <v>2.29</v>
      </c>
      <c r="E82" s="223">
        <v>0.23</v>
      </c>
      <c r="F82" s="223">
        <v>14.8</v>
      </c>
      <c r="G82" s="223">
        <v>70.313000000000002</v>
      </c>
      <c r="H82" s="34" t="s">
        <v>26</v>
      </c>
    </row>
    <row r="83" spans="1:15" s="6" customFormat="1" ht="18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15" s="6" customFormat="1" ht="17.5" x14ac:dyDescent="0.3">
      <c r="A84" s="221" t="s">
        <v>40</v>
      </c>
      <c r="B84" s="221"/>
      <c r="C84" s="221">
        <f>SUM(C78:C83)</f>
        <v>700</v>
      </c>
      <c r="D84" s="21">
        <f>SUM(D78:D83)</f>
        <v>29.189999999999998</v>
      </c>
      <c r="E84" s="21">
        <f>SUM(E78:E83)</f>
        <v>28.23</v>
      </c>
      <c r="F84" s="21">
        <f>SUM(F78:F83)</f>
        <v>82.78</v>
      </c>
      <c r="G84" s="21">
        <f>SUM(G78:G83)</f>
        <v>701.81299999999999</v>
      </c>
      <c r="H84" s="22"/>
    </row>
    <row r="85" spans="1:15" s="6" customFormat="1" ht="18" x14ac:dyDescent="0.4">
      <c r="A85" s="131" t="s">
        <v>41</v>
      </c>
      <c r="B85" s="24"/>
      <c r="C85" s="25"/>
      <c r="D85" s="26"/>
      <c r="E85" s="26"/>
      <c r="F85" s="26"/>
      <c r="G85" s="26"/>
      <c r="H85" s="25"/>
    </row>
    <row r="86" spans="1:15" s="6" customFormat="1" ht="18" x14ac:dyDescent="0.3">
      <c r="A86" s="238" t="s">
        <v>20</v>
      </c>
      <c r="B86" s="34" t="s">
        <v>109</v>
      </c>
      <c r="C86" s="34">
        <v>180</v>
      </c>
      <c r="D86" s="35">
        <v>2.93</v>
      </c>
      <c r="E86" s="35">
        <v>1.81</v>
      </c>
      <c r="F86" s="35">
        <v>16.559999999999999</v>
      </c>
      <c r="G86" s="35">
        <v>194.4</v>
      </c>
      <c r="H86" s="34" t="s">
        <v>110</v>
      </c>
    </row>
    <row r="87" spans="1:15" s="6" customFormat="1" ht="18" x14ac:dyDescent="0.3">
      <c r="A87" s="238">
        <v>2</v>
      </c>
      <c r="B87" s="34" t="s">
        <v>25</v>
      </c>
      <c r="C87" s="34">
        <v>80</v>
      </c>
      <c r="D87" s="35">
        <v>6.1</v>
      </c>
      <c r="E87" s="35">
        <v>0.6</v>
      </c>
      <c r="F87" s="35">
        <v>39.4</v>
      </c>
      <c r="G87" s="35">
        <v>187.5</v>
      </c>
      <c r="H87" s="34" t="s">
        <v>26</v>
      </c>
    </row>
    <row r="88" spans="1:15" s="6" customFormat="1" ht="18" x14ac:dyDescent="0.3">
      <c r="A88" s="238"/>
      <c r="B88" s="34" t="s">
        <v>46</v>
      </c>
      <c r="C88" s="34">
        <v>200</v>
      </c>
      <c r="D88" s="35">
        <v>0.2</v>
      </c>
      <c r="E88" s="35">
        <v>0.1</v>
      </c>
      <c r="F88" s="35">
        <v>6.6</v>
      </c>
      <c r="G88" s="35">
        <v>27.9</v>
      </c>
      <c r="H88" s="34" t="s">
        <v>47</v>
      </c>
    </row>
    <row r="89" spans="1:15" s="6" customFormat="1" ht="17.5" x14ac:dyDescent="0.3">
      <c r="A89" s="221" t="s">
        <v>29</v>
      </c>
      <c r="B89" s="221"/>
      <c r="C89" s="221">
        <f>SUM(C86:C88)</f>
        <v>460</v>
      </c>
      <c r="D89" s="21">
        <f>SUM(D86:D88)</f>
        <v>9.2299999999999986</v>
      </c>
      <c r="E89" s="21">
        <f>SUM(E86:E88)</f>
        <v>2.5100000000000002</v>
      </c>
      <c r="F89" s="21">
        <f>SUM(F86:F88)</f>
        <v>62.559999999999995</v>
      </c>
      <c r="G89" s="21">
        <f>SUM(G86:G88)</f>
        <v>409.79999999999995</v>
      </c>
      <c r="H89" s="22"/>
    </row>
    <row r="90" spans="1:15" s="6" customFormat="1" ht="18" x14ac:dyDescent="0.3">
      <c r="A90" s="238" t="s">
        <v>30</v>
      </c>
      <c r="B90" s="16" t="s">
        <v>42</v>
      </c>
      <c r="C90" s="34">
        <v>30</v>
      </c>
      <c r="D90" s="35">
        <v>1.5</v>
      </c>
      <c r="E90" s="35">
        <v>6.1</v>
      </c>
      <c r="F90" s="35">
        <v>6.2</v>
      </c>
      <c r="G90" s="35">
        <v>85.8</v>
      </c>
      <c r="H90" s="34" t="s">
        <v>196</v>
      </c>
    </row>
    <row r="91" spans="1:15" s="6" customFormat="1" ht="36" x14ac:dyDescent="0.3">
      <c r="A91" s="238">
        <v>2</v>
      </c>
      <c r="B91" s="34" t="s">
        <v>111</v>
      </c>
      <c r="C91" s="34">
        <v>250</v>
      </c>
      <c r="D91" s="35">
        <v>11.3</v>
      </c>
      <c r="E91" s="35">
        <v>3.82</v>
      </c>
      <c r="F91" s="35">
        <v>23.29</v>
      </c>
      <c r="G91" s="35">
        <v>172.7</v>
      </c>
      <c r="H91" s="34" t="s">
        <v>112</v>
      </c>
      <c r="O91" s="6" t="s">
        <v>7</v>
      </c>
    </row>
    <row r="92" spans="1:15" s="6" customFormat="1" ht="26.25" customHeight="1" x14ac:dyDescent="0.3">
      <c r="A92" s="238">
        <v>3</v>
      </c>
      <c r="B92" s="34" t="s">
        <v>113</v>
      </c>
      <c r="C92" s="34">
        <v>250</v>
      </c>
      <c r="D92" s="35">
        <v>31.01</v>
      </c>
      <c r="E92" s="35">
        <v>7.78</v>
      </c>
      <c r="F92" s="35">
        <v>21.98</v>
      </c>
      <c r="G92" s="35">
        <v>292.10000000000002</v>
      </c>
      <c r="H92" s="34" t="s">
        <v>114</v>
      </c>
    </row>
    <row r="93" spans="1:15" s="6" customFormat="1" ht="18" x14ac:dyDescent="0.3">
      <c r="A93" s="238">
        <v>4</v>
      </c>
      <c r="B93" s="34" t="s">
        <v>25</v>
      </c>
      <c r="C93" s="34">
        <v>30</v>
      </c>
      <c r="D93" s="223">
        <v>2.29</v>
      </c>
      <c r="E93" s="223">
        <v>0.23</v>
      </c>
      <c r="F93" s="223">
        <v>14.8</v>
      </c>
      <c r="G93" s="223">
        <v>70.313000000000002</v>
      </c>
      <c r="H93" s="34" t="s">
        <v>26</v>
      </c>
    </row>
    <row r="94" spans="1:15" s="6" customFormat="1" ht="18" x14ac:dyDescent="0.3">
      <c r="A94" s="238">
        <v>5</v>
      </c>
      <c r="B94" s="34" t="s">
        <v>27</v>
      </c>
      <c r="C94" s="34">
        <v>200</v>
      </c>
      <c r="D94" s="35">
        <v>0.2</v>
      </c>
      <c r="E94" s="35">
        <v>0</v>
      </c>
      <c r="F94" s="35">
        <v>6.4</v>
      </c>
      <c r="G94" s="35">
        <v>26.8</v>
      </c>
      <c r="H94" s="34" t="s">
        <v>28</v>
      </c>
    </row>
    <row r="95" spans="1:15" s="6" customFormat="1" ht="17.5" x14ac:dyDescent="0.3">
      <c r="A95" s="221" t="s">
        <v>40</v>
      </c>
      <c r="B95" s="221"/>
      <c r="C95" s="221">
        <f>SUM(C90:C94)</f>
        <v>760</v>
      </c>
      <c r="D95" s="21">
        <f>SUM(D90:D94)</f>
        <v>46.300000000000004</v>
      </c>
      <c r="E95" s="21">
        <f>SUM(E90:E94)</f>
        <v>17.93</v>
      </c>
      <c r="F95" s="21">
        <f>SUM(F90:F94)</f>
        <v>72.67</v>
      </c>
      <c r="G95" s="21">
        <f>SUM(G90:G94)</f>
        <v>647.71299999999997</v>
      </c>
      <c r="H95" s="22"/>
    </row>
    <row r="96" spans="1:15" s="6" customFormat="1" ht="18" x14ac:dyDescent="0.4">
      <c r="A96" s="131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21</v>
      </c>
      <c r="C97" s="34">
        <v>200</v>
      </c>
      <c r="D97" s="35">
        <v>8.1</v>
      </c>
      <c r="E97" s="35">
        <v>9.1999999999999993</v>
      </c>
      <c r="F97" s="35">
        <v>38.6</v>
      </c>
      <c r="G97" s="35">
        <v>270.3</v>
      </c>
      <c r="H97" s="34" t="s">
        <v>117</v>
      </c>
    </row>
    <row r="98" spans="1:8" s="6" customFormat="1" ht="18" x14ac:dyDescent="0.3">
      <c r="A98" s="238">
        <v>2</v>
      </c>
      <c r="B98" s="34" t="s">
        <v>25</v>
      </c>
      <c r="C98" s="34">
        <v>80</v>
      </c>
      <c r="D98" s="35">
        <v>6.1</v>
      </c>
      <c r="E98" s="35">
        <v>0.6</v>
      </c>
      <c r="F98" s="35">
        <v>39.4</v>
      </c>
      <c r="G98" s="35">
        <v>187.5</v>
      </c>
      <c r="H98" s="34" t="s">
        <v>26</v>
      </c>
    </row>
    <row r="99" spans="1:8" s="6" customFormat="1" ht="18" x14ac:dyDescent="0.3">
      <c r="A99" s="238">
        <v>3</v>
      </c>
      <c r="B99" s="34" t="s">
        <v>59</v>
      </c>
      <c r="C99" s="34">
        <v>200</v>
      </c>
      <c r="D99" s="35">
        <v>0.31</v>
      </c>
      <c r="E99" s="35">
        <v>0.1</v>
      </c>
      <c r="F99" s="35">
        <v>1.63</v>
      </c>
      <c r="G99" s="35">
        <v>8.6</v>
      </c>
      <c r="H99" s="34" t="s">
        <v>60</v>
      </c>
    </row>
    <row r="100" spans="1:8" s="6" customFormat="1" ht="18.5" x14ac:dyDescent="0.45">
      <c r="A100" s="221" t="s">
        <v>29</v>
      </c>
      <c r="B100" s="134"/>
      <c r="C100" s="221">
        <f>SUM(C97:C99)</f>
        <v>480</v>
      </c>
      <c r="D100" s="21">
        <f>SUM(D97:D99)</f>
        <v>14.51</v>
      </c>
      <c r="E100" s="21">
        <f>SUM(E97:E99)</f>
        <v>9.8999999999999986</v>
      </c>
      <c r="F100" s="21">
        <f>SUM(F97:F99)</f>
        <v>79.63</v>
      </c>
      <c r="G100" s="21">
        <f>SUM(G97:G99)</f>
        <v>466.40000000000003</v>
      </c>
      <c r="H100" s="22"/>
    </row>
    <row r="101" spans="1:8" s="6" customFormat="1" ht="18" x14ac:dyDescent="0.3">
      <c r="A101" s="238" t="s">
        <v>30</v>
      </c>
      <c r="B101" s="16" t="s">
        <v>42</v>
      </c>
      <c r="C101" s="34">
        <v>30</v>
      </c>
      <c r="D101" s="35">
        <v>3.1</v>
      </c>
      <c r="E101" s="35">
        <v>8.1999999999999993</v>
      </c>
      <c r="F101" s="35">
        <v>6.1</v>
      </c>
      <c r="G101" s="35">
        <v>110.6</v>
      </c>
      <c r="H101" s="34" t="s">
        <v>182</v>
      </c>
    </row>
    <row r="102" spans="1:8" s="6" customFormat="1" ht="30" customHeight="1" x14ac:dyDescent="0.3">
      <c r="A102" s="238">
        <v>2</v>
      </c>
      <c r="B102" s="34" t="s">
        <v>119</v>
      </c>
      <c r="C102" s="34">
        <v>200</v>
      </c>
      <c r="D102" s="35">
        <v>7.51</v>
      </c>
      <c r="E102" s="35">
        <v>7.96</v>
      </c>
      <c r="F102" s="35">
        <v>10.24</v>
      </c>
      <c r="G102" s="35">
        <v>142.5</v>
      </c>
      <c r="H102" s="34" t="s">
        <v>120</v>
      </c>
    </row>
    <row r="103" spans="1:8" s="6" customFormat="1" ht="18" x14ac:dyDescent="0.3">
      <c r="A103" s="238">
        <v>3</v>
      </c>
      <c r="B103" s="34" t="s">
        <v>140</v>
      </c>
      <c r="C103" s="34">
        <v>90</v>
      </c>
      <c r="D103" s="35">
        <v>12.71</v>
      </c>
      <c r="E103" s="35">
        <v>5.22</v>
      </c>
      <c r="F103" s="35">
        <v>4</v>
      </c>
      <c r="G103" s="35">
        <v>113.7</v>
      </c>
      <c r="H103" s="34" t="s">
        <v>141</v>
      </c>
    </row>
    <row r="104" spans="1:8" s="6" customFormat="1" ht="18" x14ac:dyDescent="0.3">
      <c r="A104" s="238">
        <v>4</v>
      </c>
      <c r="B104" s="34" t="s">
        <v>35</v>
      </c>
      <c r="C104" s="34">
        <v>150</v>
      </c>
      <c r="D104" s="35">
        <v>8.1999999999999993</v>
      </c>
      <c r="E104" s="35">
        <v>6.3</v>
      </c>
      <c r="F104" s="35">
        <v>35.9</v>
      </c>
      <c r="G104" s="35">
        <v>233.7</v>
      </c>
      <c r="H104" s="34" t="s">
        <v>36</v>
      </c>
    </row>
    <row r="105" spans="1:8" s="6" customFormat="1" ht="18" x14ac:dyDescent="0.3">
      <c r="A105" s="238">
        <v>5</v>
      </c>
      <c r="B105" s="34" t="s">
        <v>25</v>
      </c>
      <c r="C105" s="34">
        <v>30</v>
      </c>
      <c r="D105" s="223">
        <v>2.29</v>
      </c>
      <c r="E105" s="223">
        <v>0.23</v>
      </c>
      <c r="F105" s="223">
        <v>14.8</v>
      </c>
      <c r="G105" s="223">
        <v>70.313000000000002</v>
      </c>
      <c r="H105" s="34" t="s">
        <v>26</v>
      </c>
    </row>
    <row r="106" spans="1:8" s="6" customFormat="1" ht="18" x14ac:dyDescent="0.3">
      <c r="A106" s="220"/>
      <c r="B106" s="34" t="s">
        <v>27</v>
      </c>
      <c r="C106" s="34">
        <v>200</v>
      </c>
      <c r="D106" s="35">
        <v>0.2</v>
      </c>
      <c r="E106" s="35">
        <v>0</v>
      </c>
      <c r="F106" s="35">
        <v>6.4</v>
      </c>
      <c r="G106" s="35">
        <v>26.8</v>
      </c>
      <c r="H106" s="34" t="s">
        <v>28</v>
      </c>
    </row>
    <row r="107" spans="1:8" s="6" customFormat="1" ht="17.5" x14ac:dyDescent="0.3">
      <c r="A107" s="221" t="s">
        <v>40</v>
      </c>
      <c r="B107" s="221"/>
      <c r="C107" s="221">
        <f>SUM(C101:C106)</f>
        <v>700</v>
      </c>
      <c r="D107" s="21">
        <f>SUM(D101:D106)</f>
        <v>34.010000000000005</v>
      </c>
      <c r="E107" s="21">
        <f>SUM(E101:E106)</f>
        <v>27.91</v>
      </c>
      <c r="F107" s="21">
        <f>SUM(F101:F106)</f>
        <v>77.44</v>
      </c>
      <c r="G107" s="21">
        <f>SUM(G101:G106)</f>
        <v>697.61299999999994</v>
      </c>
      <c r="H107" s="22"/>
    </row>
    <row r="108" spans="1:8" s="6" customFormat="1" ht="18" x14ac:dyDescent="0.4">
      <c r="A108" s="131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34" t="s">
        <v>511</v>
      </c>
      <c r="C109" s="34">
        <v>160</v>
      </c>
      <c r="D109" s="35">
        <v>7</v>
      </c>
      <c r="E109" s="35">
        <v>2</v>
      </c>
      <c r="F109" s="35">
        <v>91.7</v>
      </c>
      <c r="G109" s="35">
        <v>412.3</v>
      </c>
      <c r="H109" s="34" t="s">
        <v>341</v>
      </c>
    </row>
    <row r="110" spans="1:8" s="6" customFormat="1" ht="18.75" customHeight="1" x14ac:dyDescent="0.3">
      <c r="A110" s="238"/>
      <c r="B110" s="34" t="s">
        <v>25</v>
      </c>
      <c r="C110" s="34">
        <v>80</v>
      </c>
      <c r="D110" s="35">
        <v>6.1</v>
      </c>
      <c r="E110" s="35">
        <v>0.6</v>
      </c>
      <c r="F110" s="35">
        <v>39.4</v>
      </c>
      <c r="G110" s="35">
        <v>187.5</v>
      </c>
      <c r="H110" s="34" t="s">
        <v>26</v>
      </c>
    </row>
    <row r="111" spans="1:8" s="6" customFormat="1" ht="18" x14ac:dyDescent="0.3">
      <c r="A111" s="238">
        <v>4</v>
      </c>
      <c r="B111" s="34" t="s">
        <v>127</v>
      </c>
      <c r="C111" s="34">
        <v>200</v>
      </c>
      <c r="D111" s="35">
        <v>0.2</v>
      </c>
      <c r="E111" s="35">
        <v>0</v>
      </c>
      <c r="F111" s="35">
        <v>6.4</v>
      </c>
      <c r="G111" s="35">
        <v>26.8</v>
      </c>
      <c r="H111" s="34" t="s">
        <v>28</v>
      </c>
    </row>
    <row r="112" spans="1:8" s="6" customFormat="1" ht="17.5" x14ac:dyDescent="0.3">
      <c r="A112" s="221" t="s">
        <v>29</v>
      </c>
      <c r="B112" s="221"/>
      <c r="C112" s="221">
        <f>SUM(C109:C111)</f>
        <v>440</v>
      </c>
      <c r="D112" s="21">
        <f>SUM(D109:D111)</f>
        <v>13.299999999999999</v>
      </c>
      <c r="E112" s="21">
        <f>SUM(E109:E111)</f>
        <v>2.6</v>
      </c>
      <c r="F112" s="21">
        <f>SUM(F109:F111)</f>
        <v>137.5</v>
      </c>
      <c r="G112" s="21">
        <f>SUM(G109:G111)</f>
        <v>626.59999999999991</v>
      </c>
      <c r="H112" s="22"/>
    </row>
    <row r="113" spans="1:14" s="6" customFormat="1" ht="18" x14ac:dyDescent="0.3">
      <c r="A113" s="238" t="s">
        <v>30</v>
      </c>
      <c r="B113" s="16" t="s">
        <v>42</v>
      </c>
      <c r="C113" s="34">
        <v>30</v>
      </c>
      <c r="D113" s="35">
        <v>0.8</v>
      </c>
      <c r="E113" s="35">
        <v>2.7</v>
      </c>
      <c r="F113" s="35">
        <v>4.5999999999999996</v>
      </c>
      <c r="G113" s="35">
        <v>45.7</v>
      </c>
      <c r="H113" s="34" t="s">
        <v>203</v>
      </c>
    </row>
    <row r="114" spans="1:14" s="6" customFormat="1" ht="24" customHeight="1" x14ac:dyDescent="0.3">
      <c r="A114" s="238">
        <v>2</v>
      </c>
      <c r="B114" s="34" t="s">
        <v>94</v>
      </c>
      <c r="C114" s="34">
        <v>200</v>
      </c>
      <c r="D114" s="35">
        <v>8.6</v>
      </c>
      <c r="E114" s="35">
        <v>6.1</v>
      </c>
      <c r="F114" s="35">
        <v>13.9</v>
      </c>
      <c r="G114" s="35">
        <v>144.9</v>
      </c>
      <c r="H114" s="34" t="s">
        <v>95</v>
      </c>
    </row>
    <row r="115" spans="1:14" s="6" customFormat="1" ht="18" x14ac:dyDescent="0.3">
      <c r="A115" s="238">
        <v>3</v>
      </c>
      <c r="B115" s="34" t="s">
        <v>128</v>
      </c>
      <c r="C115" s="34">
        <v>90</v>
      </c>
      <c r="D115" s="35">
        <v>17.09</v>
      </c>
      <c r="E115" s="35">
        <v>19.760000000000002</v>
      </c>
      <c r="F115" s="35">
        <v>4.95</v>
      </c>
      <c r="G115" s="35">
        <v>266.10000000000002</v>
      </c>
      <c r="H115" s="34" t="s">
        <v>129</v>
      </c>
      <c r="K115" s="6" t="s">
        <v>501</v>
      </c>
      <c r="N115" s="6" t="s">
        <v>207</v>
      </c>
    </row>
    <row r="116" spans="1:14" s="6" customFormat="1" ht="18" x14ac:dyDescent="0.3">
      <c r="A116" s="238"/>
      <c r="B116" s="34" t="s">
        <v>52</v>
      </c>
      <c r="C116" s="34">
        <v>150</v>
      </c>
      <c r="D116" s="35">
        <v>3.6</v>
      </c>
      <c r="E116" s="35">
        <v>4.8</v>
      </c>
      <c r="F116" s="35">
        <v>36.4</v>
      </c>
      <c r="G116" s="35">
        <v>203.5</v>
      </c>
      <c r="H116" s="34" t="s">
        <v>53</v>
      </c>
    </row>
    <row r="117" spans="1:14" s="6" customFormat="1" ht="18" x14ac:dyDescent="0.3">
      <c r="A117" s="238">
        <v>5</v>
      </c>
      <c r="B117" s="34" t="s">
        <v>25</v>
      </c>
      <c r="C117" s="34">
        <v>30</v>
      </c>
      <c r="D117" s="223">
        <v>2.29</v>
      </c>
      <c r="E117" s="223">
        <v>0.23</v>
      </c>
      <c r="F117" s="223">
        <v>14.8</v>
      </c>
      <c r="G117" s="223">
        <v>70.313000000000002</v>
      </c>
      <c r="H117" s="34" t="s">
        <v>26</v>
      </c>
    </row>
    <row r="118" spans="1:14" s="6" customFormat="1" ht="18" x14ac:dyDescent="0.3">
      <c r="A118" s="220"/>
      <c r="B118" s="34" t="s">
        <v>27</v>
      </c>
      <c r="C118" s="34">
        <v>200</v>
      </c>
      <c r="D118" s="35">
        <v>0.2</v>
      </c>
      <c r="E118" s="35">
        <v>0</v>
      </c>
      <c r="F118" s="35">
        <v>6.4</v>
      </c>
      <c r="G118" s="35">
        <v>26.8</v>
      </c>
      <c r="H118" s="34" t="s">
        <v>28</v>
      </c>
    </row>
    <row r="119" spans="1:14" s="6" customFormat="1" ht="17.5" x14ac:dyDescent="0.3">
      <c r="A119" s="221" t="s">
        <v>40</v>
      </c>
      <c r="B119" s="221"/>
      <c r="C119" s="221">
        <f>SUM(C113:C118)</f>
        <v>700</v>
      </c>
      <c r="D119" s="21">
        <f>SUM(D113:D118)</f>
        <v>32.580000000000005</v>
      </c>
      <c r="E119" s="21">
        <f>SUM(E113:E118)</f>
        <v>33.589999999999996</v>
      </c>
      <c r="F119" s="21">
        <f>SUM(F113:F118)</f>
        <v>81.05</v>
      </c>
      <c r="G119" s="21">
        <f>SUM(G113:G118)</f>
        <v>757.31299999999999</v>
      </c>
      <c r="H119" s="22"/>
      <c r="L119" s="6" t="s">
        <v>7</v>
      </c>
    </row>
    <row r="120" spans="1:14" s="6" customFormat="1" ht="18" x14ac:dyDescent="0.4">
      <c r="A120" s="131" t="s">
        <v>80</v>
      </c>
      <c r="B120" s="24"/>
      <c r="C120" s="25"/>
      <c r="D120" s="26"/>
      <c r="E120" s="26"/>
      <c r="F120" s="26"/>
      <c r="G120" s="26"/>
      <c r="H120" s="25"/>
    </row>
    <row r="121" spans="1:14" s="6" customFormat="1" ht="21.75" customHeight="1" x14ac:dyDescent="0.3">
      <c r="A121" s="238" t="s">
        <v>20</v>
      </c>
      <c r="B121" s="16" t="s">
        <v>21</v>
      </c>
      <c r="C121" s="34">
        <v>150</v>
      </c>
      <c r="D121" s="35">
        <v>6.38</v>
      </c>
      <c r="E121" s="35">
        <v>6.48</v>
      </c>
      <c r="F121" s="35">
        <v>35.49</v>
      </c>
      <c r="G121" s="35">
        <v>225.8</v>
      </c>
      <c r="H121" s="34" t="s">
        <v>466</v>
      </c>
    </row>
    <row r="122" spans="1:14" s="6" customFormat="1" ht="21.75" customHeight="1" x14ac:dyDescent="0.3">
      <c r="A122" s="238"/>
      <c r="B122" s="34" t="s">
        <v>90</v>
      </c>
      <c r="C122" s="34">
        <v>20</v>
      </c>
      <c r="D122" s="35">
        <v>0.2</v>
      </c>
      <c r="E122" s="35">
        <v>14.5</v>
      </c>
      <c r="F122" s="35">
        <v>0.3</v>
      </c>
      <c r="G122" s="35">
        <v>132.19999999999999</v>
      </c>
      <c r="H122" s="34" t="s">
        <v>91</v>
      </c>
    </row>
    <row r="123" spans="1:14" s="6" customFormat="1" ht="21.75" customHeight="1" x14ac:dyDescent="0.3">
      <c r="A123" s="238"/>
      <c r="B123" s="34" t="s">
        <v>25</v>
      </c>
      <c r="C123" s="34">
        <v>40</v>
      </c>
      <c r="D123" s="35">
        <v>3.04</v>
      </c>
      <c r="E123" s="35">
        <v>0.32</v>
      </c>
      <c r="F123" s="35">
        <v>19.68</v>
      </c>
      <c r="G123" s="35">
        <v>93.8</v>
      </c>
      <c r="H123" s="34" t="s">
        <v>26</v>
      </c>
    </row>
    <row r="124" spans="1:14" s="6" customFormat="1" ht="21.75" customHeight="1" x14ac:dyDescent="0.3">
      <c r="A124" s="238"/>
      <c r="B124" s="34" t="s">
        <v>46</v>
      </c>
      <c r="C124" s="34">
        <v>200</v>
      </c>
      <c r="D124" s="35">
        <v>0.2</v>
      </c>
      <c r="E124" s="35">
        <v>0.1</v>
      </c>
      <c r="F124" s="35">
        <v>6.6</v>
      </c>
      <c r="G124" s="35">
        <v>27.9</v>
      </c>
      <c r="H124" s="34" t="s">
        <v>47</v>
      </c>
    </row>
    <row r="125" spans="1:14" s="6" customFormat="1" ht="17.5" x14ac:dyDescent="0.3">
      <c r="A125" s="221" t="s">
        <v>29</v>
      </c>
      <c r="B125" s="221"/>
      <c r="C125" s="221">
        <f>SUM(C121:C124)</f>
        <v>410</v>
      </c>
      <c r="D125" s="21">
        <f>SUM(D121:D124)</f>
        <v>9.82</v>
      </c>
      <c r="E125" s="21">
        <f>SUM(E121:E124)</f>
        <v>21.400000000000002</v>
      </c>
      <c r="F125" s="21">
        <f>SUM(F121:F124)</f>
        <v>62.07</v>
      </c>
      <c r="G125" s="21">
        <f>SUM(G121:G124)</f>
        <v>479.7</v>
      </c>
      <c r="H125" s="22"/>
    </row>
    <row r="126" spans="1:14" s="6" customFormat="1" ht="18" x14ac:dyDescent="0.3">
      <c r="A126" s="238" t="s">
        <v>30</v>
      </c>
      <c r="B126" s="16" t="s">
        <v>42</v>
      </c>
      <c r="C126" s="34">
        <v>30</v>
      </c>
      <c r="D126" s="35">
        <v>0.9</v>
      </c>
      <c r="E126" s="35">
        <v>5.3</v>
      </c>
      <c r="F126" s="35">
        <v>5.8</v>
      </c>
      <c r="G126" s="35">
        <v>74.7</v>
      </c>
      <c r="H126" s="34" t="s">
        <v>178</v>
      </c>
    </row>
    <row r="127" spans="1:14" s="6" customFormat="1" ht="18" x14ac:dyDescent="0.3">
      <c r="A127" s="238">
        <v>2</v>
      </c>
      <c r="B127" s="34" t="s">
        <v>557</v>
      </c>
      <c r="C127" s="34">
        <v>200</v>
      </c>
      <c r="D127" s="35">
        <v>9.39</v>
      </c>
      <c r="E127" s="35">
        <v>6.07</v>
      </c>
      <c r="F127" s="35">
        <v>11.76</v>
      </c>
      <c r="G127" s="35">
        <v>139.19999999999999</v>
      </c>
      <c r="H127" s="34" t="s">
        <v>133</v>
      </c>
    </row>
    <row r="128" spans="1:14" s="6" customFormat="1" ht="18" x14ac:dyDescent="0.3">
      <c r="A128" s="238"/>
      <c r="B128" s="34" t="s">
        <v>470</v>
      </c>
      <c r="C128" s="34">
        <v>200</v>
      </c>
      <c r="D128" s="35">
        <v>15.32</v>
      </c>
      <c r="E128" s="35">
        <v>14.73</v>
      </c>
      <c r="F128" s="35">
        <v>38.58</v>
      </c>
      <c r="G128" s="35">
        <v>348.3</v>
      </c>
      <c r="H128" s="34" t="s">
        <v>468</v>
      </c>
    </row>
    <row r="129" spans="1:8" s="6" customFormat="1" ht="18" x14ac:dyDescent="0.3">
      <c r="A129" s="238"/>
      <c r="B129" s="34" t="s">
        <v>25</v>
      </c>
      <c r="C129" s="34">
        <v>30</v>
      </c>
      <c r="D129" s="223">
        <v>2.29</v>
      </c>
      <c r="E129" s="223">
        <v>0.23</v>
      </c>
      <c r="F129" s="223">
        <v>14.8</v>
      </c>
      <c r="G129" s="223">
        <v>70.313000000000002</v>
      </c>
      <c r="H129" s="34" t="s">
        <v>26</v>
      </c>
    </row>
    <row r="130" spans="1:8" s="6" customFormat="1" ht="18" x14ac:dyDescent="0.3">
      <c r="A130" s="238">
        <v>4</v>
      </c>
      <c r="B130" s="34" t="s">
        <v>27</v>
      </c>
      <c r="C130" s="34">
        <v>200</v>
      </c>
      <c r="D130" s="35">
        <v>0.2</v>
      </c>
      <c r="E130" s="35">
        <v>0</v>
      </c>
      <c r="F130" s="35">
        <v>6.4</v>
      </c>
      <c r="G130" s="35">
        <v>26.8</v>
      </c>
      <c r="H130" s="34" t="s">
        <v>28</v>
      </c>
    </row>
    <row r="131" spans="1:8" s="6" customFormat="1" ht="17.5" x14ac:dyDescent="0.3">
      <c r="A131" s="221" t="s">
        <v>40</v>
      </c>
      <c r="B131" s="221"/>
      <c r="C131" s="221">
        <f>SUM(C126:C130)</f>
        <v>660</v>
      </c>
      <c r="D131" s="21">
        <f>SUM(D126:D130)</f>
        <v>28.099999999999998</v>
      </c>
      <c r="E131" s="21">
        <f>SUM(E126:E130)</f>
        <v>26.330000000000002</v>
      </c>
      <c r="F131" s="21">
        <f>SUM(F126:F130)</f>
        <v>77.34</v>
      </c>
      <c r="G131" s="21">
        <f>SUM(G126:G130)</f>
        <v>659.31299999999999</v>
      </c>
      <c r="H131" s="22"/>
    </row>
    <row r="132" spans="1:8" s="6" customFormat="1" ht="17.5" x14ac:dyDescent="0.3">
      <c r="A132" s="240" t="s">
        <v>142</v>
      </c>
      <c r="B132" s="240"/>
      <c r="C132" s="36">
        <f>(C125+C112+C100+C89+C77+C64+C52+C40+C28+C16)/10</f>
        <v>467</v>
      </c>
      <c r="D132" s="66">
        <f>(D125+D112+D100+D89+D77+D64+D52+D40+D28+D16)/10</f>
        <v>14.294</v>
      </c>
      <c r="E132" s="66">
        <f>(E125+E112+E100+E89+E77+E64+E52+E40+E28+E16)/10</f>
        <v>9.7550000000000008</v>
      </c>
      <c r="F132" s="66">
        <f>(F125+F112+F100+F89+F77+F64+F52+F40+F28+F16)/10</f>
        <v>78.373000000000005</v>
      </c>
      <c r="G132" s="66">
        <f>(G125+G112+G100+G89+G77+G64+G52+G40+G28+G16)/10</f>
        <v>468.75299999999999</v>
      </c>
      <c r="H132" s="22"/>
    </row>
    <row r="133" spans="1:8" s="6" customFormat="1" ht="17.5" x14ac:dyDescent="0.3">
      <c r="A133" s="240" t="s">
        <v>143</v>
      </c>
      <c r="B133" s="240"/>
      <c r="C133" s="36">
        <f>(C131+C119+C107+C95+C84+C71+C59+C47+C35+C23)/10</f>
        <v>702</v>
      </c>
      <c r="D133" s="66">
        <f>(D131+D119+D107+D95+D84+D71+D59+D47+D35+D23)/10</f>
        <v>32.714000000000006</v>
      </c>
      <c r="E133" s="66">
        <f>(E131+E119+E107+E95+E84+E71+E59+E47+E35+E23)/10</f>
        <v>28.149000000000001</v>
      </c>
      <c r="F133" s="66">
        <f>(F131+F119+F107+F95+F84+F71+F59+F47+F35+F23)/10</f>
        <v>76.644000000000005</v>
      </c>
      <c r="G133" s="66">
        <f>(G131+G119+G107+G95+G84+G71+G59+G47+G35+G23)/10</f>
        <v>696.23299999999995</v>
      </c>
      <c r="H133" s="22"/>
    </row>
    <row r="134" spans="1:8" s="6" customFormat="1" ht="17.5" x14ac:dyDescent="0.3">
      <c r="A134" s="240" t="s">
        <v>144</v>
      </c>
      <c r="B134" s="240"/>
      <c r="C134" s="36">
        <f>C132+C133</f>
        <v>1169</v>
      </c>
      <c r="D134" s="66">
        <f>D132+D133</f>
        <v>47.00800000000001</v>
      </c>
      <c r="E134" s="66">
        <f>E132+E133</f>
        <v>37.904000000000003</v>
      </c>
      <c r="F134" s="66">
        <f>F132+F133</f>
        <v>155.017</v>
      </c>
      <c r="G134" s="66">
        <f>G132+G133</f>
        <v>1164.9859999999999</v>
      </c>
      <c r="H134" s="22"/>
    </row>
    <row r="135" spans="1:8" s="6" customFormat="1" ht="17.5" x14ac:dyDescent="0.3">
      <c r="A135" s="142" t="s">
        <v>145</v>
      </c>
      <c r="B135" s="39"/>
      <c r="C135" s="40"/>
      <c r="D135" s="41"/>
      <c r="E135" s="41"/>
      <c r="F135" s="41"/>
      <c r="G135" s="41"/>
      <c r="H135" s="42"/>
    </row>
    <row r="136" spans="1:8" s="6" customFormat="1" ht="25.5" customHeight="1" x14ac:dyDescent="0.3">
      <c r="A136" s="265" t="s">
        <v>146</v>
      </c>
      <c r="B136" s="265"/>
      <c r="C136" s="265"/>
      <c r="D136" s="265"/>
      <c r="E136" s="265"/>
      <c r="F136" s="265"/>
      <c r="G136" s="265"/>
      <c r="H136" s="43"/>
    </row>
    <row r="137" spans="1:8" s="6" customFormat="1" ht="26.25" customHeight="1" x14ac:dyDescent="0.3">
      <c r="A137" s="266" t="s">
        <v>147</v>
      </c>
      <c r="B137" s="266"/>
      <c r="C137" s="266"/>
      <c r="D137" s="266"/>
      <c r="E137" s="266"/>
      <c r="F137" s="266"/>
      <c r="G137" s="266"/>
      <c r="H137" s="266"/>
    </row>
    <row r="138" spans="1:8" s="6" customFormat="1" ht="22.5" customHeight="1" x14ac:dyDescent="0.3">
      <c r="A138" s="264" t="s">
        <v>148</v>
      </c>
      <c r="B138" s="264"/>
      <c r="C138" s="264"/>
      <c r="D138" s="264"/>
      <c r="E138" s="264"/>
      <c r="F138" s="264"/>
      <c r="G138" s="264"/>
      <c r="H138" s="44"/>
    </row>
    <row r="139" spans="1:8" s="6" customFormat="1" ht="31.5" customHeight="1" x14ac:dyDescent="0.3">
      <c r="A139" s="266" t="s">
        <v>149</v>
      </c>
      <c r="B139" s="266"/>
      <c r="C139" s="266"/>
      <c r="D139" s="266"/>
      <c r="E139" s="266"/>
      <c r="F139" s="266"/>
      <c r="G139" s="266"/>
      <c r="H139" s="266"/>
    </row>
    <row r="140" spans="1:8" s="6" customFormat="1" ht="31.5" customHeight="1" x14ac:dyDescent="0.3">
      <c r="A140" s="266" t="s">
        <v>471</v>
      </c>
      <c r="B140" s="266"/>
      <c r="C140" s="266"/>
      <c r="D140" s="266"/>
      <c r="E140" s="266"/>
      <c r="F140" s="266"/>
      <c r="G140" s="266"/>
      <c r="H140" s="266"/>
    </row>
    <row r="141" spans="1:8" ht="26.25" customHeight="1" x14ac:dyDescent="0.35">
      <c r="A141" s="45" t="s">
        <v>150</v>
      </c>
    </row>
    <row r="142" spans="1:8" ht="21" customHeight="1" x14ac:dyDescent="0.35">
      <c r="A142" s="264" t="s">
        <v>151</v>
      </c>
      <c r="B142" s="264"/>
      <c r="C142" s="264"/>
      <c r="D142" s="264"/>
      <c r="E142" s="264"/>
      <c r="F142" s="264"/>
      <c r="G142" s="264"/>
      <c r="H142" s="264"/>
    </row>
    <row r="143" spans="1:8" ht="24.75" customHeight="1" x14ac:dyDescent="0.35">
      <c r="A143" s="264" t="s">
        <v>152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153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154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155</v>
      </c>
      <c r="B146" s="264"/>
      <c r="C146" s="264"/>
      <c r="D146" s="264"/>
      <c r="E146" s="264"/>
      <c r="F146" s="264"/>
      <c r="G146" s="264"/>
      <c r="H146" s="264"/>
    </row>
    <row r="147" spans="1:8" x14ac:dyDescent="0.35">
      <c r="A147" s="264" t="s">
        <v>156</v>
      </c>
      <c r="B147" s="264"/>
      <c r="C147" s="264"/>
      <c r="D147" s="264"/>
      <c r="E147" s="264"/>
      <c r="F147" s="264"/>
      <c r="G147" s="264"/>
      <c r="H147" s="264"/>
    </row>
  </sheetData>
  <mergeCells count="45">
    <mergeCell ref="A37:A39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7"/>
    <mergeCell ref="A29:A34"/>
    <mergeCell ref="A109:A111"/>
    <mergeCell ref="A41:A44"/>
    <mergeCell ref="A49:A51"/>
    <mergeCell ref="A53:A58"/>
    <mergeCell ref="A61:A63"/>
    <mergeCell ref="A65:A69"/>
    <mergeCell ref="A74:A76"/>
    <mergeCell ref="A78:A83"/>
    <mergeCell ref="A86:A88"/>
    <mergeCell ref="A90:A94"/>
    <mergeCell ref="A97:A99"/>
    <mergeCell ref="A101:A105"/>
    <mergeCell ref="A142:H142"/>
    <mergeCell ref="A113:A117"/>
    <mergeCell ref="A121:A124"/>
    <mergeCell ref="A126:A130"/>
    <mergeCell ref="A132:B132"/>
    <mergeCell ref="A133:B133"/>
    <mergeCell ref="A134:B134"/>
    <mergeCell ref="A136:G136"/>
    <mergeCell ref="A137:H137"/>
    <mergeCell ref="A138:G138"/>
    <mergeCell ref="A139:H139"/>
    <mergeCell ref="A140:H140"/>
    <mergeCell ref="A143:H143"/>
    <mergeCell ref="A144:H144"/>
    <mergeCell ref="A145:H145"/>
    <mergeCell ref="A146:H146"/>
    <mergeCell ref="A147:H14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553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554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2" t="s">
        <v>14</v>
      </c>
      <c r="E9" s="222" t="s">
        <v>15</v>
      </c>
      <c r="F9" s="22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1" t="s">
        <v>29</v>
      </c>
      <c r="B16" s="20"/>
      <c r="C16" s="221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38.25" customHeight="1" x14ac:dyDescent="0.3">
      <c r="A18" s="238">
        <v>2</v>
      </c>
      <c r="B18" s="34" t="s">
        <v>355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25</v>
      </c>
      <c r="C21" s="34">
        <v>30</v>
      </c>
      <c r="D21" s="35">
        <v>2.2799999999999998</v>
      </c>
      <c r="E21" s="35">
        <v>0.24</v>
      </c>
      <c r="F21" s="35">
        <v>14.76</v>
      </c>
      <c r="G21" s="35">
        <v>70.3</v>
      </c>
      <c r="H21" s="34" t="s">
        <v>26</v>
      </c>
    </row>
    <row r="22" spans="1:8" s="6" customFormat="1" ht="18" x14ac:dyDescent="0.3">
      <c r="A22" s="238" t="s">
        <v>30</v>
      </c>
      <c r="B22" s="34" t="s">
        <v>27</v>
      </c>
      <c r="C22" s="34">
        <v>200</v>
      </c>
      <c r="D22" s="35">
        <v>0.2</v>
      </c>
      <c r="E22" s="35">
        <v>0</v>
      </c>
      <c r="F22" s="35">
        <v>6.4</v>
      </c>
      <c r="G22" s="35">
        <v>26.8</v>
      </c>
      <c r="H22" s="34" t="s">
        <v>28</v>
      </c>
    </row>
    <row r="23" spans="1:8" s="6" customFormat="1" ht="18" x14ac:dyDescent="0.4">
      <c r="A23" s="221" t="s">
        <v>40</v>
      </c>
      <c r="B23" s="20"/>
      <c r="C23" s="221">
        <f>SUM(C17:C22)</f>
        <v>700</v>
      </c>
      <c r="D23" s="21">
        <f>SUM(D17:D22)</f>
        <v>23.8</v>
      </c>
      <c r="E23" s="21">
        <f>SUM(E17:E22)</f>
        <v>25.630000000000003</v>
      </c>
      <c r="F23" s="21">
        <f>SUM(F17:F22)</f>
        <v>75.040000000000006</v>
      </c>
      <c r="G23" s="21">
        <f>SUM(G17:G22)</f>
        <v>626.29999999999995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34" t="s">
        <v>44</v>
      </c>
      <c r="C25" s="34">
        <v>160</v>
      </c>
      <c r="D25" s="35">
        <v>8</v>
      </c>
      <c r="E25" s="35">
        <v>8.4</v>
      </c>
      <c r="F25" s="35">
        <v>28</v>
      </c>
      <c r="G25" s="35">
        <v>219.6</v>
      </c>
      <c r="H25" s="34" t="s">
        <v>45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46</v>
      </c>
      <c r="C27" s="34">
        <v>200</v>
      </c>
      <c r="D27" s="35">
        <v>0.2</v>
      </c>
      <c r="E27" s="35">
        <v>0.1</v>
      </c>
      <c r="F27" s="35">
        <v>6.6</v>
      </c>
      <c r="G27" s="35">
        <v>27.9</v>
      </c>
      <c r="H27" s="34" t="s">
        <v>47</v>
      </c>
    </row>
    <row r="28" spans="1:8" s="6" customFormat="1" ht="18" x14ac:dyDescent="0.4">
      <c r="A28" s="221" t="s">
        <v>29</v>
      </c>
      <c r="B28" s="20"/>
      <c r="C28" s="221">
        <v>540</v>
      </c>
      <c r="D28" s="21">
        <f>SUM(D25:D27)</f>
        <v>14.299999999999999</v>
      </c>
      <c r="E28" s="21">
        <f>SUM(E25:E27)</f>
        <v>9.1</v>
      </c>
      <c r="F28" s="21">
        <f>SUM(F25:F27)</f>
        <v>74</v>
      </c>
      <c r="G28" s="21">
        <f>SUM(G25:G27)</f>
        <v>435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30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</v>
      </c>
      <c r="C30" s="34">
        <v>200</v>
      </c>
      <c r="D30" s="35">
        <v>14</v>
      </c>
      <c r="E30" s="35">
        <v>6.1</v>
      </c>
      <c r="F30" s="35">
        <v>9.1</v>
      </c>
      <c r="G30" s="35">
        <v>147.1</v>
      </c>
      <c r="H30" s="34" t="s">
        <v>167</v>
      </c>
    </row>
    <row r="31" spans="1:8" s="6" customFormat="1" ht="24" customHeight="1" x14ac:dyDescent="0.3">
      <c r="A31" s="238"/>
      <c r="B31" s="34" t="s">
        <v>50</v>
      </c>
      <c r="C31" s="34">
        <v>90</v>
      </c>
      <c r="D31" s="35">
        <v>15.07</v>
      </c>
      <c r="E31" s="35">
        <v>14.28</v>
      </c>
      <c r="F31" s="35">
        <v>5.99</v>
      </c>
      <c r="G31" s="35">
        <v>232.9</v>
      </c>
      <c r="H31" s="27" t="s">
        <v>51</v>
      </c>
    </row>
    <row r="32" spans="1:8" s="6" customFormat="1" ht="18" x14ac:dyDescent="0.3">
      <c r="A32" s="238">
        <v>3</v>
      </c>
      <c r="B32" s="34" t="s">
        <v>52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53</v>
      </c>
    </row>
    <row r="33" spans="1:11" s="6" customFormat="1" ht="18" x14ac:dyDescent="0.3">
      <c r="A33" s="238">
        <v>4</v>
      </c>
      <c r="B33" s="34" t="s">
        <v>25</v>
      </c>
      <c r="C33" s="34">
        <v>30</v>
      </c>
      <c r="D33" s="35">
        <v>2.2799999999999998</v>
      </c>
      <c r="E33" s="35">
        <v>0.24</v>
      </c>
      <c r="F33" s="35">
        <v>14.76</v>
      </c>
      <c r="G33" s="35">
        <v>70.3</v>
      </c>
      <c r="H33" s="34" t="s">
        <v>26</v>
      </c>
    </row>
    <row r="34" spans="1:11" s="6" customFormat="1" ht="18" x14ac:dyDescent="0.3">
      <c r="A34" s="238">
        <v>5</v>
      </c>
      <c r="B34" s="34" t="s">
        <v>27</v>
      </c>
      <c r="C34" s="34">
        <v>200</v>
      </c>
      <c r="D34" s="35">
        <v>0.2</v>
      </c>
      <c r="E34" s="35">
        <v>0</v>
      </c>
      <c r="F34" s="35">
        <v>6.4</v>
      </c>
      <c r="G34" s="35">
        <v>26.8</v>
      </c>
      <c r="H34" s="34" t="s">
        <v>28</v>
      </c>
    </row>
    <row r="35" spans="1:11" s="6" customFormat="1" ht="18" x14ac:dyDescent="0.4">
      <c r="A35" s="221" t="s">
        <v>40</v>
      </c>
      <c r="B35" s="20"/>
      <c r="C35" s="221">
        <f>SUM(C29:C34)</f>
        <v>700</v>
      </c>
      <c r="D35" s="21">
        <f>SUM(D29:D34)</f>
        <v>36.650000000000006</v>
      </c>
      <c r="E35" s="21">
        <f>SUM(E29:E34)</f>
        <v>31.519999999999996</v>
      </c>
      <c r="F35" s="21">
        <f>SUM(F29:F34)</f>
        <v>78.850000000000009</v>
      </c>
      <c r="G35" s="21">
        <f>SUM(G29:G34)</f>
        <v>766.39999999999986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180</v>
      </c>
      <c r="D37" s="35">
        <v>7.5</v>
      </c>
      <c r="E37" s="35">
        <v>9.1</v>
      </c>
      <c r="F37" s="35">
        <v>33.9</v>
      </c>
      <c r="G37" s="35">
        <v>247.4</v>
      </c>
      <c r="H37" s="34" t="s">
        <v>333</v>
      </c>
    </row>
    <row r="38" spans="1:11" s="6" customFormat="1" ht="18" x14ac:dyDescent="0.3">
      <c r="A38" s="238">
        <v>2</v>
      </c>
      <c r="B38" s="34" t="s">
        <v>25</v>
      </c>
      <c r="C38" s="34">
        <v>80</v>
      </c>
      <c r="D38" s="35">
        <v>6.1</v>
      </c>
      <c r="E38" s="35">
        <v>0.6</v>
      </c>
      <c r="F38" s="35">
        <v>39.4</v>
      </c>
      <c r="G38" s="35">
        <v>187.5</v>
      </c>
      <c r="H38" s="34" t="s">
        <v>26</v>
      </c>
    </row>
    <row r="39" spans="1:11" s="6" customFormat="1" ht="18" x14ac:dyDescent="0.3">
      <c r="A39" s="238"/>
      <c r="B39" s="34" t="s">
        <v>59</v>
      </c>
      <c r="C39" s="34">
        <v>200</v>
      </c>
      <c r="D39" s="35">
        <v>0.31</v>
      </c>
      <c r="E39" s="35">
        <v>0.1</v>
      </c>
      <c r="F39" s="35">
        <v>1.63</v>
      </c>
      <c r="G39" s="35">
        <v>8.6</v>
      </c>
      <c r="H39" s="34" t="s">
        <v>60</v>
      </c>
    </row>
    <row r="40" spans="1:11" s="6" customFormat="1" ht="18.5" x14ac:dyDescent="0.45">
      <c r="A40" s="221" t="s">
        <v>29</v>
      </c>
      <c r="B40" s="134"/>
      <c r="C40" s="221">
        <f>SUM(C37:C39)</f>
        <v>460</v>
      </c>
      <c r="D40" s="21">
        <f>SUM(D37:D39)</f>
        <v>13.91</v>
      </c>
      <c r="E40" s="21">
        <f>SUM(E37:E39)</f>
        <v>9.7999999999999989</v>
      </c>
      <c r="F40" s="21">
        <f>SUM(F37:F39)</f>
        <v>74.929999999999993</v>
      </c>
      <c r="G40" s="21">
        <f>SUM(G37:G39)</f>
        <v>443.5</v>
      </c>
      <c r="H40" s="22"/>
    </row>
    <row r="41" spans="1:11" s="6" customFormat="1" ht="21" customHeight="1" x14ac:dyDescent="0.3">
      <c r="A41" s="238" t="s">
        <v>30</v>
      </c>
      <c r="B41" s="16" t="s">
        <v>42</v>
      </c>
      <c r="C41" s="34">
        <v>30</v>
      </c>
      <c r="D41" s="35">
        <v>3.1</v>
      </c>
      <c r="E41" s="35">
        <v>8.1999999999999993</v>
      </c>
      <c r="F41" s="35">
        <v>6.1</v>
      </c>
      <c r="G41" s="35">
        <v>110.6</v>
      </c>
      <c r="H41" s="34" t="s">
        <v>81</v>
      </c>
    </row>
    <row r="42" spans="1:11" s="6" customFormat="1" ht="21" customHeight="1" x14ac:dyDescent="0.3">
      <c r="A42" s="238">
        <v>2</v>
      </c>
      <c r="B42" s="34" t="s">
        <v>175</v>
      </c>
      <c r="C42" s="34">
        <v>200</v>
      </c>
      <c r="D42" s="35">
        <v>4.2</v>
      </c>
      <c r="E42" s="35">
        <v>6</v>
      </c>
      <c r="F42" s="35">
        <v>8.16</v>
      </c>
      <c r="G42" s="35">
        <v>103.2</v>
      </c>
      <c r="H42" s="34" t="s">
        <v>62</v>
      </c>
    </row>
    <row r="43" spans="1:11" s="6" customFormat="1" ht="21" customHeight="1" x14ac:dyDescent="0.3">
      <c r="A43" s="238"/>
      <c r="B43" s="34" t="s">
        <v>251</v>
      </c>
      <c r="C43" s="34">
        <v>90</v>
      </c>
      <c r="D43" s="35">
        <v>21.2</v>
      </c>
      <c r="E43" s="35">
        <v>9.5</v>
      </c>
      <c r="F43" s="35">
        <v>12.7</v>
      </c>
      <c r="G43" s="35">
        <v>220.9</v>
      </c>
      <c r="H43" s="34" t="s">
        <v>252</v>
      </c>
    </row>
    <row r="44" spans="1:11" s="6" customFormat="1" ht="21" customHeight="1" x14ac:dyDescent="0.3">
      <c r="A44" s="238">
        <v>3</v>
      </c>
      <c r="B44" s="34" t="s">
        <v>64</v>
      </c>
      <c r="C44" s="34">
        <v>150</v>
      </c>
      <c r="D44" s="35">
        <v>3.1</v>
      </c>
      <c r="E44" s="35">
        <v>5.3</v>
      </c>
      <c r="F44" s="35">
        <v>19.8</v>
      </c>
      <c r="G44" s="35">
        <v>139.4</v>
      </c>
      <c r="H44" s="34" t="s">
        <v>65</v>
      </c>
    </row>
    <row r="45" spans="1:11" s="6" customFormat="1" ht="21" customHeight="1" x14ac:dyDescent="0.3">
      <c r="A45" s="220"/>
      <c r="B45" s="34" t="s">
        <v>25</v>
      </c>
      <c r="C45" s="34">
        <v>30</v>
      </c>
      <c r="D45" s="35">
        <v>2.2799999999999998</v>
      </c>
      <c r="E45" s="35">
        <v>0.24</v>
      </c>
      <c r="F45" s="35">
        <v>14.76</v>
      </c>
      <c r="G45" s="35">
        <v>70.3</v>
      </c>
      <c r="H45" s="34" t="s">
        <v>26</v>
      </c>
    </row>
    <row r="46" spans="1:11" s="6" customFormat="1" ht="21" customHeight="1" x14ac:dyDescent="0.3">
      <c r="A46" s="220"/>
      <c r="B46" s="34" t="s">
        <v>27</v>
      </c>
      <c r="C46" s="34">
        <v>200</v>
      </c>
      <c r="D46" s="35">
        <v>0.2</v>
      </c>
      <c r="E46" s="35">
        <v>0</v>
      </c>
      <c r="F46" s="35">
        <v>6.4</v>
      </c>
      <c r="G46" s="35">
        <v>26.8</v>
      </c>
      <c r="H46" s="34" t="s">
        <v>28</v>
      </c>
    </row>
    <row r="47" spans="1:11" s="6" customFormat="1" ht="18.5" x14ac:dyDescent="0.45">
      <c r="A47" s="221" t="s">
        <v>40</v>
      </c>
      <c r="B47" s="134"/>
      <c r="C47" s="221">
        <f>SUM(C41:C46)</f>
        <v>700</v>
      </c>
      <c r="D47" s="21">
        <f>SUM(D41:D46)</f>
        <v>34.080000000000005</v>
      </c>
      <c r="E47" s="21">
        <f>SUM(E41:E46)</f>
        <v>29.24</v>
      </c>
      <c r="F47" s="21">
        <f>SUM(F41:F46)</f>
        <v>67.92</v>
      </c>
      <c r="G47" s="21">
        <f>SUM(G41:G46)</f>
        <v>671.19999999999993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6" x14ac:dyDescent="0.3">
      <c r="A49" s="238" t="s">
        <v>20</v>
      </c>
      <c r="B49" s="34" t="s">
        <v>508</v>
      </c>
      <c r="C49" s="34">
        <v>160</v>
      </c>
      <c r="D49" s="35">
        <v>21.9</v>
      </c>
      <c r="E49" s="35">
        <v>7.8</v>
      </c>
      <c r="F49" s="35">
        <v>41</v>
      </c>
      <c r="G49" s="35">
        <v>322.5</v>
      </c>
      <c r="H49" s="34" t="s">
        <v>336</v>
      </c>
    </row>
    <row r="50" spans="1:13" s="6" customFormat="1" ht="18" x14ac:dyDescent="0.3">
      <c r="A50" s="238"/>
      <c r="B50" s="34" t="s">
        <v>25</v>
      </c>
      <c r="C50" s="34">
        <v>80</v>
      </c>
      <c r="D50" s="35">
        <v>6.1</v>
      </c>
      <c r="E50" s="35">
        <v>0.6</v>
      </c>
      <c r="F50" s="35">
        <v>39.4</v>
      </c>
      <c r="G50" s="35">
        <v>187.5</v>
      </c>
      <c r="H50" s="34" t="s">
        <v>26</v>
      </c>
    </row>
    <row r="51" spans="1:13" s="6" customFormat="1" ht="18" x14ac:dyDescent="0.3">
      <c r="A51" s="238">
        <v>4</v>
      </c>
      <c r="B51" s="34" t="s">
        <v>27</v>
      </c>
      <c r="C51" s="34">
        <v>200</v>
      </c>
      <c r="D51" s="35">
        <v>0.2</v>
      </c>
      <c r="E51" s="35">
        <v>0</v>
      </c>
      <c r="F51" s="35">
        <v>6.4</v>
      </c>
      <c r="G51" s="35">
        <v>26.8</v>
      </c>
      <c r="H51" s="34" t="s">
        <v>28</v>
      </c>
    </row>
    <row r="52" spans="1:13" s="6" customFormat="1" ht="18.5" x14ac:dyDescent="0.45">
      <c r="A52" s="221" t="s">
        <v>29</v>
      </c>
      <c r="B52" s="134"/>
      <c r="C52" s="221">
        <f>SUM(C49:C51)</f>
        <v>440</v>
      </c>
      <c r="D52" s="21">
        <f>SUM(D49:D51)</f>
        <v>28.2</v>
      </c>
      <c r="E52" s="21">
        <f>SUM(E49:E51)</f>
        <v>8.4</v>
      </c>
      <c r="F52" s="21">
        <f>SUM(F49:F51)</f>
        <v>86.800000000000011</v>
      </c>
      <c r="G52" s="21">
        <f>SUM(G49:G51)</f>
        <v>536.79999999999995</v>
      </c>
      <c r="H52" s="22"/>
    </row>
    <row r="53" spans="1:13" s="6" customFormat="1" ht="18" x14ac:dyDescent="0.3">
      <c r="A53" s="238" t="s">
        <v>30</v>
      </c>
      <c r="B53" s="16" t="s">
        <v>42</v>
      </c>
      <c r="C53" s="34">
        <v>30</v>
      </c>
      <c r="D53" s="35">
        <v>0.9</v>
      </c>
      <c r="E53" s="35">
        <v>5.3</v>
      </c>
      <c r="F53" s="35">
        <v>5.8</v>
      </c>
      <c r="G53" s="35">
        <v>74.7</v>
      </c>
      <c r="H53" s="34" t="s">
        <v>178</v>
      </c>
    </row>
    <row r="54" spans="1:13" s="6" customFormat="1" ht="18" x14ac:dyDescent="0.3">
      <c r="A54" s="238">
        <v>2</v>
      </c>
      <c r="B54" s="34" t="s">
        <v>356</v>
      </c>
      <c r="C54" s="34">
        <v>200</v>
      </c>
      <c r="D54" s="35">
        <v>5.7</v>
      </c>
      <c r="E54" s="35">
        <v>7.1</v>
      </c>
      <c r="F54" s="35">
        <v>8.1999999999999993</v>
      </c>
      <c r="G54" s="35">
        <v>119.4</v>
      </c>
      <c r="H54" s="27" t="s">
        <v>73</v>
      </c>
      <c r="M54" s="6" t="s">
        <v>7</v>
      </c>
    </row>
    <row r="55" spans="1:13" s="6" customFormat="1" ht="18" x14ac:dyDescent="0.3">
      <c r="A55" s="238"/>
      <c r="B55" s="34" t="s">
        <v>201</v>
      </c>
      <c r="C55" s="34">
        <v>90</v>
      </c>
      <c r="D55" s="35">
        <v>15.07</v>
      </c>
      <c r="E55" s="35">
        <v>14.28</v>
      </c>
      <c r="F55" s="35">
        <v>5.99</v>
      </c>
      <c r="G55" s="35">
        <v>232.9</v>
      </c>
      <c r="H55" s="34" t="s">
        <v>202</v>
      </c>
    </row>
    <row r="56" spans="1:13" s="6" customFormat="1" ht="18" x14ac:dyDescent="0.3">
      <c r="A56" s="238">
        <v>3</v>
      </c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3" s="6" customFormat="1" ht="18" x14ac:dyDescent="0.3">
      <c r="A57" s="238"/>
      <c r="B57" s="34" t="s">
        <v>25</v>
      </c>
      <c r="C57" s="34">
        <v>30</v>
      </c>
      <c r="D57" s="35">
        <v>2.2799999999999998</v>
      </c>
      <c r="E57" s="35">
        <v>0.24</v>
      </c>
      <c r="F57" s="35">
        <v>14.76</v>
      </c>
      <c r="G57" s="35">
        <v>70.3</v>
      </c>
      <c r="H57" s="34" t="s">
        <v>26</v>
      </c>
    </row>
    <row r="58" spans="1:13" s="6" customFormat="1" ht="18" x14ac:dyDescent="0.3">
      <c r="A58" s="238">
        <v>4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3" s="6" customFormat="1" ht="18.5" x14ac:dyDescent="0.45">
      <c r="A59" s="221" t="s">
        <v>40</v>
      </c>
      <c r="B59" s="134"/>
      <c r="C59" s="221">
        <f>SUM(C53:C58)</f>
        <v>700</v>
      </c>
      <c r="D59" s="21">
        <f>SUM(D53:D58)</f>
        <v>29.450000000000003</v>
      </c>
      <c r="E59" s="21">
        <f>SUM(E53:E58)</f>
        <v>31.819999999999997</v>
      </c>
      <c r="F59" s="21">
        <f>SUM(F53:F58)</f>
        <v>73.95</v>
      </c>
      <c r="G59" s="21">
        <f>SUM(G53:G58)</f>
        <v>720.89999999999986</v>
      </c>
      <c r="H59" s="22"/>
    </row>
    <row r="60" spans="1:13" s="6" customFormat="1" ht="18" x14ac:dyDescent="0.4">
      <c r="A60" s="131" t="s">
        <v>80</v>
      </c>
      <c r="B60" s="24"/>
      <c r="C60" s="25"/>
      <c r="D60" s="26"/>
      <c r="E60" s="26"/>
      <c r="F60" s="26"/>
      <c r="G60" s="26"/>
      <c r="H60" s="25"/>
    </row>
    <row r="61" spans="1:13" s="6" customFormat="1" ht="18" x14ac:dyDescent="0.3">
      <c r="A61" s="238" t="s">
        <v>20</v>
      </c>
      <c r="B61" s="16" t="s">
        <v>509</v>
      </c>
      <c r="C61" s="34">
        <v>200</v>
      </c>
      <c r="D61" s="35">
        <v>2.35</v>
      </c>
      <c r="E61" s="35">
        <v>5.37</v>
      </c>
      <c r="F61" s="35">
        <v>33.97</v>
      </c>
      <c r="G61" s="35">
        <v>193.33</v>
      </c>
      <c r="H61" s="34" t="s">
        <v>510</v>
      </c>
    </row>
    <row r="62" spans="1:13" s="6" customFormat="1" ht="18" x14ac:dyDescent="0.3">
      <c r="A62" s="238"/>
      <c r="B62" s="34" t="s">
        <v>25</v>
      </c>
      <c r="C62" s="34">
        <v>80</v>
      </c>
      <c r="D62" s="35">
        <v>6.1</v>
      </c>
      <c r="E62" s="35">
        <v>0.6</v>
      </c>
      <c r="F62" s="35">
        <v>39.4</v>
      </c>
      <c r="G62" s="35">
        <v>187.5</v>
      </c>
      <c r="H62" s="34" t="s">
        <v>26</v>
      </c>
    </row>
    <row r="63" spans="1:13" s="6" customFormat="1" ht="18" x14ac:dyDescent="0.3">
      <c r="A63" s="238"/>
      <c r="B63" s="34" t="s">
        <v>46</v>
      </c>
      <c r="C63" s="34">
        <v>200</v>
      </c>
      <c r="D63" s="35">
        <v>0.2</v>
      </c>
      <c r="E63" s="35">
        <v>0.1</v>
      </c>
      <c r="F63" s="35">
        <v>6.6</v>
      </c>
      <c r="G63" s="35">
        <v>27.9</v>
      </c>
      <c r="H63" s="34" t="s">
        <v>47</v>
      </c>
    </row>
    <row r="64" spans="1:13" s="6" customFormat="1" ht="17.5" x14ac:dyDescent="0.3">
      <c r="A64" s="221" t="s">
        <v>29</v>
      </c>
      <c r="B64" s="221"/>
      <c r="C64" s="221">
        <f>SUM(C61:C63)</f>
        <v>480</v>
      </c>
      <c r="D64" s="21">
        <f>SUM(D61:D63)</f>
        <v>8.6499999999999986</v>
      </c>
      <c r="E64" s="21">
        <f>SUM(E61:E63)</f>
        <v>6.0699999999999994</v>
      </c>
      <c r="F64" s="21">
        <f>SUM(F61:F63)</f>
        <v>79.97</v>
      </c>
      <c r="G64" s="21">
        <f>SUM(G61:G63)</f>
        <v>408.73</v>
      </c>
      <c r="H64" s="22"/>
    </row>
    <row r="65" spans="1:8" s="6" customFormat="1" ht="18" x14ac:dyDescent="0.3">
      <c r="A65" s="238" t="s">
        <v>30</v>
      </c>
      <c r="B65" s="16" t="s">
        <v>42</v>
      </c>
      <c r="C65" s="34">
        <v>30</v>
      </c>
      <c r="D65" s="35">
        <v>1.2</v>
      </c>
      <c r="E65" s="35">
        <v>0.2</v>
      </c>
      <c r="F65" s="35">
        <v>6.1</v>
      </c>
      <c r="G65" s="35">
        <v>31.3</v>
      </c>
      <c r="H65" s="34" t="s">
        <v>182</v>
      </c>
    </row>
    <row r="66" spans="1:8" s="6" customFormat="1" ht="18" x14ac:dyDescent="0.3">
      <c r="A66" s="238">
        <v>2</v>
      </c>
      <c r="B66" s="34" t="s">
        <v>183</v>
      </c>
      <c r="C66" s="34">
        <v>200</v>
      </c>
      <c r="D66" s="35">
        <v>7.55</v>
      </c>
      <c r="E66" s="35">
        <v>8.1</v>
      </c>
      <c r="F66" s="35">
        <v>13.74</v>
      </c>
      <c r="G66" s="35">
        <v>157.6</v>
      </c>
      <c r="H66" s="34" t="s">
        <v>84</v>
      </c>
    </row>
    <row r="67" spans="1:8" s="6" customFormat="1" ht="18" x14ac:dyDescent="0.3">
      <c r="A67" s="238">
        <v>3</v>
      </c>
      <c r="B67" s="34" t="s">
        <v>85</v>
      </c>
      <c r="C67" s="34">
        <v>90</v>
      </c>
      <c r="D67" s="35">
        <v>13.5</v>
      </c>
      <c r="E67" s="35">
        <v>14.5</v>
      </c>
      <c r="F67" s="35">
        <v>2.2999999999999998</v>
      </c>
      <c r="G67" s="35">
        <v>194</v>
      </c>
      <c r="H67" s="34" t="s">
        <v>86</v>
      </c>
    </row>
    <row r="68" spans="1:8" s="6" customFormat="1" ht="18" x14ac:dyDescent="0.3">
      <c r="A68" s="238"/>
      <c r="B68" s="34" t="s">
        <v>35</v>
      </c>
      <c r="C68" s="34">
        <v>150</v>
      </c>
      <c r="D68" s="35">
        <v>8.1999999999999993</v>
      </c>
      <c r="E68" s="35">
        <v>6.3</v>
      </c>
      <c r="F68" s="35">
        <v>35.9</v>
      </c>
      <c r="G68" s="35">
        <v>233.7</v>
      </c>
      <c r="H68" s="34" t="s">
        <v>36</v>
      </c>
    </row>
    <row r="69" spans="1:8" s="6" customFormat="1" ht="18" x14ac:dyDescent="0.3">
      <c r="A69" s="238">
        <v>5</v>
      </c>
      <c r="B69" s="34" t="s">
        <v>25</v>
      </c>
      <c r="C69" s="34">
        <v>30</v>
      </c>
      <c r="D69" s="35">
        <v>2.2799999999999998</v>
      </c>
      <c r="E69" s="35">
        <v>0.24</v>
      </c>
      <c r="F69" s="35">
        <v>14.76</v>
      </c>
      <c r="G69" s="35">
        <v>70.3</v>
      </c>
      <c r="H69" s="34" t="s">
        <v>26</v>
      </c>
    </row>
    <row r="70" spans="1:8" s="6" customFormat="1" ht="18" x14ac:dyDescent="0.3">
      <c r="A70" s="220"/>
      <c r="B70" s="34" t="s">
        <v>27</v>
      </c>
      <c r="C70" s="34">
        <v>200</v>
      </c>
      <c r="D70" s="35">
        <v>0.2</v>
      </c>
      <c r="E70" s="35">
        <v>0</v>
      </c>
      <c r="F70" s="35">
        <v>6.4</v>
      </c>
      <c r="G70" s="35">
        <v>26.8</v>
      </c>
      <c r="H70" s="34" t="s">
        <v>28</v>
      </c>
    </row>
    <row r="71" spans="1:8" s="6" customFormat="1" ht="17.5" x14ac:dyDescent="0.3">
      <c r="A71" s="221" t="s">
        <v>40</v>
      </c>
      <c r="B71" s="221"/>
      <c r="C71" s="221">
        <f>SUM(C65:C70)</f>
        <v>700</v>
      </c>
      <c r="D71" s="21">
        <f>SUM(D65:D70)</f>
        <v>32.93</v>
      </c>
      <c r="E71" s="21">
        <f>SUM(E65:E70)</f>
        <v>29.339999999999996</v>
      </c>
      <c r="F71" s="21">
        <f>SUM(F65:F70)</f>
        <v>79.2</v>
      </c>
      <c r="G71" s="21">
        <f>SUM(G65:G70)</f>
        <v>713.69999999999982</v>
      </c>
      <c r="H71" s="22"/>
    </row>
    <row r="72" spans="1:8" s="139" customFormat="1" ht="18" x14ac:dyDescent="0.4">
      <c r="A72" s="135" t="s">
        <v>100</v>
      </c>
      <c r="B72" s="136"/>
      <c r="C72" s="137"/>
      <c r="D72" s="138"/>
      <c r="E72" s="138"/>
      <c r="F72" s="138"/>
      <c r="G72" s="138"/>
      <c r="H72" s="137"/>
    </row>
    <row r="73" spans="1:8" s="6" customFormat="1" ht="18" x14ac:dyDescent="0.4">
      <c r="A73" s="131" t="s">
        <v>19</v>
      </c>
      <c r="B73" s="220"/>
      <c r="C73" s="25"/>
      <c r="D73" s="26"/>
      <c r="E73" s="26"/>
      <c r="F73" s="26"/>
      <c r="G73" s="26"/>
      <c r="H73" s="25"/>
    </row>
    <row r="74" spans="1:8" s="6" customFormat="1" ht="31.5" customHeight="1" x14ac:dyDescent="0.3">
      <c r="A74" s="238" t="s">
        <v>20</v>
      </c>
      <c r="B74" s="16" t="s">
        <v>21</v>
      </c>
      <c r="C74" s="34">
        <v>200</v>
      </c>
      <c r="D74" s="35">
        <v>6.8</v>
      </c>
      <c r="E74" s="35">
        <v>7.4</v>
      </c>
      <c r="F74" s="35">
        <v>24.6</v>
      </c>
      <c r="G74" s="35">
        <v>192.7</v>
      </c>
      <c r="H74" s="34" t="s">
        <v>89</v>
      </c>
    </row>
    <row r="75" spans="1:8" s="6" customFormat="1" ht="18" x14ac:dyDescent="0.3">
      <c r="A75" s="238">
        <v>2</v>
      </c>
      <c r="B75" s="34" t="s">
        <v>25</v>
      </c>
      <c r="C75" s="34">
        <v>80</v>
      </c>
      <c r="D75" s="35">
        <v>6.1</v>
      </c>
      <c r="E75" s="35">
        <v>0.6</v>
      </c>
      <c r="F75" s="35">
        <v>39.4</v>
      </c>
      <c r="G75" s="35">
        <v>187.5</v>
      </c>
      <c r="H75" s="34" t="s">
        <v>26</v>
      </c>
    </row>
    <row r="76" spans="1:8" s="6" customFormat="1" ht="24" customHeight="1" x14ac:dyDescent="0.3">
      <c r="A76" s="238">
        <v>3</v>
      </c>
      <c r="B76" s="34" t="s">
        <v>27</v>
      </c>
      <c r="C76" s="34">
        <v>200</v>
      </c>
      <c r="D76" s="35">
        <v>0.2</v>
      </c>
      <c r="E76" s="35">
        <v>0</v>
      </c>
      <c r="F76" s="35">
        <v>6.4</v>
      </c>
      <c r="G76" s="35">
        <v>26.8</v>
      </c>
      <c r="H76" s="34" t="s">
        <v>28</v>
      </c>
    </row>
    <row r="77" spans="1:8" s="6" customFormat="1" ht="17.5" x14ac:dyDescent="0.3">
      <c r="A77" s="221" t="s">
        <v>29</v>
      </c>
      <c r="B77" s="221"/>
      <c r="C77" s="221">
        <f>SUM(C74:C76)</f>
        <v>480</v>
      </c>
      <c r="D77" s="21">
        <f>SUM(D74:D76)</f>
        <v>13.099999999999998</v>
      </c>
      <c r="E77" s="21">
        <f>SUM(E74:E76)</f>
        <v>8</v>
      </c>
      <c r="F77" s="21">
        <f>SUM(F74:F76)</f>
        <v>70.400000000000006</v>
      </c>
      <c r="G77" s="21">
        <f>SUM(G74:G76)</f>
        <v>407</v>
      </c>
      <c r="H77" s="22"/>
    </row>
    <row r="78" spans="1:8" s="6" customFormat="1" ht="18" x14ac:dyDescent="0.3">
      <c r="A78" s="238" t="s">
        <v>30</v>
      </c>
      <c r="B78" s="16" t="s">
        <v>42</v>
      </c>
      <c r="C78" s="34">
        <v>30</v>
      </c>
      <c r="D78" s="35">
        <v>0.5</v>
      </c>
      <c r="E78" s="35">
        <v>0.1</v>
      </c>
      <c r="F78" s="35">
        <v>1.5</v>
      </c>
      <c r="G78" s="35">
        <v>8.5</v>
      </c>
      <c r="H78" s="34" t="s">
        <v>190</v>
      </c>
    </row>
    <row r="79" spans="1:8" s="6" customFormat="1" ht="21" customHeight="1" x14ac:dyDescent="0.3">
      <c r="A79" s="238"/>
      <c r="B79" s="16" t="s">
        <v>358</v>
      </c>
      <c r="C79" s="34">
        <v>200</v>
      </c>
      <c r="D79" s="35">
        <v>9.5</v>
      </c>
      <c r="E79" s="35">
        <v>6.9</v>
      </c>
      <c r="F79" s="35">
        <v>16.38</v>
      </c>
      <c r="G79" s="35">
        <v>165.1</v>
      </c>
      <c r="H79" s="34" t="s">
        <v>105</v>
      </c>
    </row>
    <row r="80" spans="1:8" s="6" customFormat="1" ht="18" x14ac:dyDescent="0.3">
      <c r="A80" s="238"/>
      <c r="B80" s="34" t="s">
        <v>192</v>
      </c>
      <c r="C80" s="34">
        <v>90</v>
      </c>
      <c r="D80" s="35">
        <v>11.4</v>
      </c>
      <c r="E80" s="35">
        <v>16.100000000000001</v>
      </c>
      <c r="F80" s="35">
        <v>10.9</v>
      </c>
      <c r="G80" s="35">
        <v>234.3</v>
      </c>
      <c r="H80" s="34" t="s">
        <v>193</v>
      </c>
    </row>
    <row r="81" spans="1:15" s="6" customFormat="1" ht="19.5" customHeight="1" x14ac:dyDescent="0.3">
      <c r="A81" s="238"/>
      <c r="B81" s="34" t="s">
        <v>76</v>
      </c>
      <c r="C81" s="34">
        <v>150</v>
      </c>
      <c r="D81" s="35">
        <v>5.3</v>
      </c>
      <c r="E81" s="35">
        <v>4.9000000000000004</v>
      </c>
      <c r="F81" s="35">
        <v>32.799999999999997</v>
      </c>
      <c r="G81" s="35">
        <v>196.8</v>
      </c>
      <c r="H81" s="34" t="s">
        <v>77</v>
      </c>
    </row>
    <row r="82" spans="1:15" s="6" customFormat="1" ht="18" x14ac:dyDescent="0.3">
      <c r="A82" s="238"/>
      <c r="B82" s="34" t="s">
        <v>25</v>
      </c>
      <c r="C82" s="34">
        <v>30</v>
      </c>
      <c r="D82" s="35">
        <v>2.2799999999999998</v>
      </c>
      <c r="E82" s="35">
        <v>0.24</v>
      </c>
      <c r="F82" s="35">
        <v>14.76</v>
      </c>
      <c r="G82" s="35">
        <v>70.3</v>
      </c>
      <c r="H82" s="34" t="s">
        <v>26</v>
      </c>
    </row>
    <row r="83" spans="1:15" s="6" customFormat="1" ht="18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15" s="6" customFormat="1" ht="17.5" x14ac:dyDescent="0.3">
      <c r="A84" s="221" t="s">
        <v>40</v>
      </c>
      <c r="B84" s="221"/>
      <c r="C84" s="221">
        <f>SUM(C78:C83)</f>
        <v>700</v>
      </c>
      <c r="D84" s="21">
        <f>SUM(D78:D83)</f>
        <v>29.18</v>
      </c>
      <c r="E84" s="21">
        <f>SUM(E78:E83)</f>
        <v>28.24</v>
      </c>
      <c r="F84" s="21">
        <f>SUM(F78:F83)</f>
        <v>82.740000000000009</v>
      </c>
      <c r="G84" s="21">
        <f>SUM(G78:G83)</f>
        <v>701.8</v>
      </c>
      <c r="H84" s="22"/>
    </row>
    <row r="85" spans="1:15" s="6" customFormat="1" ht="18" x14ac:dyDescent="0.4">
      <c r="A85" s="131" t="s">
        <v>41</v>
      </c>
      <c r="B85" s="24"/>
      <c r="C85" s="25"/>
      <c r="D85" s="26"/>
      <c r="E85" s="26"/>
      <c r="F85" s="26"/>
      <c r="G85" s="26"/>
      <c r="H85" s="25"/>
    </row>
    <row r="86" spans="1:15" s="6" customFormat="1" ht="18" x14ac:dyDescent="0.3">
      <c r="A86" s="238" t="s">
        <v>20</v>
      </c>
      <c r="B86" s="34" t="s">
        <v>295</v>
      </c>
      <c r="C86" s="34">
        <v>160</v>
      </c>
      <c r="D86" s="35">
        <v>13.52</v>
      </c>
      <c r="E86" s="35">
        <v>19.170000000000002</v>
      </c>
      <c r="F86" s="35">
        <v>3.47</v>
      </c>
      <c r="G86" s="35">
        <v>240.6</v>
      </c>
      <c r="H86" s="34" t="s">
        <v>339</v>
      </c>
    </row>
    <row r="87" spans="1:15" s="6" customFormat="1" ht="18" x14ac:dyDescent="0.3">
      <c r="A87" s="238">
        <v>2</v>
      </c>
      <c r="B87" s="34" t="s">
        <v>25</v>
      </c>
      <c r="C87" s="34">
        <v>80</v>
      </c>
      <c r="D87" s="35">
        <v>6.1</v>
      </c>
      <c r="E87" s="35">
        <v>0.6</v>
      </c>
      <c r="F87" s="35">
        <v>39.4</v>
      </c>
      <c r="G87" s="35">
        <v>187.5</v>
      </c>
      <c r="H87" s="34" t="s">
        <v>26</v>
      </c>
    </row>
    <row r="88" spans="1:15" s="6" customFormat="1" ht="18" x14ac:dyDescent="0.3">
      <c r="A88" s="238"/>
      <c r="B88" s="34" t="s">
        <v>46</v>
      </c>
      <c r="C88" s="34">
        <v>200</v>
      </c>
      <c r="D88" s="35">
        <v>0.2</v>
      </c>
      <c r="E88" s="35">
        <v>0.1</v>
      </c>
      <c r="F88" s="35">
        <v>6.6</v>
      </c>
      <c r="G88" s="35">
        <v>27.9</v>
      </c>
      <c r="H88" s="34" t="s">
        <v>47</v>
      </c>
    </row>
    <row r="89" spans="1:15" s="6" customFormat="1" ht="17.5" x14ac:dyDescent="0.3">
      <c r="A89" s="221" t="s">
        <v>29</v>
      </c>
      <c r="B89" s="221"/>
      <c r="C89" s="221">
        <f>SUM(C86:C88)</f>
        <v>440</v>
      </c>
      <c r="D89" s="21">
        <f>SUM(D86:D88)</f>
        <v>19.819999999999997</v>
      </c>
      <c r="E89" s="21">
        <f>SUM(E86:E88)</f>
        <v>19.870000000000005</v>
      </c>
      <c r="F89" s="21">
        <f>SUM(F86:F88)</f>
        <v>49.47</v>
      </c>
      <c r="G89" s="21">
        <f>SUM(G86:G88)</f>
        <v>456</v>
      </c>
      <c r="H89" s="22"/>
    </row>
    <row r="90" spans="1:15" s="6" customFormat="1" ht="18" x14ac:dyDescent="0.3">
      <c r="A90" s="238" t="s">
        <v>30</v>
      </c>
      <c r="B90" s="16" t="s">
        <v>42</v>
      </c>
      <c r="C90" s="34">
        <v>30</v>
      </c>
      <c r="D90" s="35">
        <v>1.5</v>
      </c>
      <c r="E90" s="35">
        <v>6.1</v>
      </c>
      <c r="F90" s="35">
        <v>6.2</v>
      </c>
      <c r="G90" s="35">
        <v>85.8</v>
      </c>
      <c r="H90" s="34" t="s">
        <v>196</v>
      </c>
    </row>
    <row r="91" spans="1:15" s="6" customFormat="1" ht="36" x14ac:dyDescent="0.3">
      <c r="A91" s="238">
        <v>2</v>
      </c>
      <c r="B91" s="34" t="s">
        <v>361</v>
      </c>
      <c r="C91" s="34">
        <v>250</v>
      </c>
      <c r="D91" s="35">
        <v>11.3</v>
      </c>
      <c r="E91" s="35">
        <v>3.82</v>
      </c>
      <c r="F91" s="35">
        <v>23.29</v>
      </c>
      <c r="G91" s="35">
        <v>172.7</v>
      </c>
      <c r="H91" s="34" t="s">
        <v>112</v>
      </c>
      <c r="O91" s="6" t="s">
        <v>7</v>
      </c>
    </row>
    <row r="92" spans="1:15" s="6" customFormat="1" ht="26.25" customHeight="1" x14ac:dyDescent="0.3">
      <c r="A92" s="238">
        <v>3</v>
      </c>
      <c r="B92" s="34" t="s">
        <v>113</v>
      </c>
      <c r="C92" s="34">
        <v>250</v>
      </c>
      <c r="D92" s="35">
        <v>31.01</v>
      </c>
      <c r="E92" s="35">
        <v>7.78</v>
      </c>
      <c r="F92" s="35">
        <v>21.98</v>
      </c>
      <c r="G92" s="35">
        <v>292.10000000000002</v>
      </c>
      <c r="H92" s="34" t="s">
        <v>114</v>
      </c>
    </row>
    <row r="93" spans="1:15" s="6" customFormat="1" ht="18" x14ac:dyDescent="0.3">
      <c r="A93" s="238">
        <v>4</v>
      </c>
      <c r="B93" s="34" t="s">
        <v>25</v>
      </c>
      <c r="C93" s="34">
        <v>30</v>
      </c>
      <c r="D93" s="35">
        <v>2.2799999999999998</v>
      </c>
      <c r="E93" s="35">
        <v>0.24</v>
      </c>
      <c r="F93" s="35">
        <v>14.76</v>
      </c>
      <c r="G93" s="35">
        <v>70.3</v>
      </c>
      <c r="H93" s="34" t="s">
        <v>26</v>
      </c>
    </row>
    <row r="94" spans="1:15" s="6" customFormat="1" ht="18" x14ac:dyDescent="0.3">
      <c r="A94" s="238">
        <v>5</v>
      </c>
      <c r="B94" s="34" t="s">
        <v>27</v>
      </c>
      <c r="C94" s="34">
        <v>200</v>
      </c>
      <c r="D94" s="35">
        <v>0.2</v>
      </c>
      <c r="E94" s="35">
        <v>0</v>
      </c>
      <c r="F94" s="35">
        <v>6.4</v>
      </c>
      <c r="G94" s="35">
        <v>26.8</v>
      </c>
      <c r="H94" s="34" t="s">
        <v>28</v>
      </c>
    </row>
    <row r="95" spans="1:15" s="6" customFormat="1" ht="17.5" x14ac:dyDescent="0.3">
      <c r="A95" s="221" t="s">
        <v>40</v>
      </c>
      <c r="B95" s="221"/>
      <c r="C95" s="221">
        <f>SUM(C90:C94)</f>
        <v>760</v>
      </c>
      <c r="D95" s="21">
        <f>SUM(D90:D94)</f>
        <v>46.290000000000006</v>
      </c>
      <c r="E95" s="21">
        <f>SUM(E90:E94)</f>
        <v>17.939999999999998</v>
      </c>
      <c r="F95" s="21">
        <f>SUM(F90:F94)</f>
        <v>72.63000000000001</v>
      </c>
      <c r="G95" s="21">
        <f>SUM(G90:G94)</f>
        <v>647.69999999999993</v>
      </c>
      <c r="H95" s="22"/>
    </row>
    <row r="96" spans="1:15" s="6" customFormat="1" ht="18" x14ac:dyDescent="0.4">
      <c r="A96" s="131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21</v>
      </c>
      <c r="C97" s="34">
        <v>200</v>
      </c>
      <c r="D97" s="35">
        <v>8.1</v>
      </c>
      <c r="E97" s="35">
        <v>9.1999999999999993</v>
      </c>
      <c r="F97" s="35">
        <v>38.6</v>
      </c>
      <c r="G97" s="35">
        <v>270.3</v>
      </c>
      <c r="H97" s="34" t="s">
        <v>117</v>
      </c>
    </row>
    <row r="98" spans="1:8" s="6" customFormat="1" ht="18" x14ac:dyDescent="0.3">
      <c r="A98" s="238">
        <v>2</v>
      </c>
      <c r="B98" s="34" t="s">
        <v>25</v>
      </c>
      <c r="C98" s="34">
        <v>80</v>
      </c>
      <c r="D98" s="35">
        <v>6.1</v>
      </c>
      <c r="E98" s="35">
        <v>0.6</v>
      </c>
      <c r="F98" s="35">
        <v>39.4</v>
      </c>
      <c r="G98" s="35">
        <v>187.5</v>
      </c>
      <c r="H98" s="34" t="s">
        <v>26</v>
      </c>
    </row>
    <row r="99" spans="1:8" s="6" customFormat="1" ht="18" x14ac:dyDescent="0.3">
      <c r="A99" s="238">
        <v>3</v>
      </c>
      <c r="B99" s="34" t="s">
        <v>59</v>
      </c>
      <c r="C99" s="34">
        <v>200</v>
      </c>
      <c r="D99" s="35">
        <v>0.31</v>
      </c>
      <c r="E99" s="35">
        <v>0.1</v>
      </c>
      <c r="F99" s="35">
        <v>1.63</v>
      </c>
      <c r="G99" s="35">
        <v>8.6</v>
      </c>
      <c r="H99" s="34" t="s">
        <v>60</v>
      </c>
    </row>
    <row r="100" spans="1:8" s="6" customFormat="1" ht="18.5" x14ac:dyDescent="0.45">
      <c r="A100" s="221" t="s">
        <v>29</v>
      </c>
      <c r="B100" s="134"/>
      <c r="C100" s="221">
        <f>SUM(C97:C99)</f>
        <v>480</v>
      </c>
      <c r="D100" s="21">
        <f>SUM(D97:D99)</f>
        <v>14.51</v>
      </c>
      <c r="E100" s="21">
        <f>SUM(E97:E99)</f>
        <v>9.8999999999999986</v>
      </c>
      <c r="F100" s="21">
        <f>SUM(F97:F99)</f>
        <v>79.63</v>
      </c>
      <c r="G100" s="21">
        <f>SUM(G97:G99)</f>
        <v>466.40000000000003</v>
      </c>
      <c r="H100" s="22"/>
    </row>
    <row r="101" spans="1:8" s="6" customFormat="1" ht="18" x14ac:dyDescent="0.3">
      <c r="A101" s="238" t="s">
        <v>30</v>
      </c>
      <c r="B101" s="16" t="s">
        <v>42</v>
      </c>
      <c r="C101" s="34">
        <v>30</v>
      </c>
      <c r="D101" s="35">
        <v>3.1</v>
      </c>
      <c r="E101" s="35">
        <v>8.1999999999999993</v>
      </c>
      <c r="F101" s="35">
        <v>6.1</v>
      </c>
      <c r="G101" s="35">
        <v>110.6</v>
      </c>
      <c r="H101" s="34" t="s">
        <v>182</v>
      </c>
    </row>
    <row r="102" spans="1:8" s="6" customFormat="1" ht="30" customHeight="1" x14ac:dyDescent="0.3">
      <c r="A102" s="238">
        <v>2</v>
      </c>
      <c r="B102" s="34" t="s">
        <v>362</v>
      </c>
      <c r="C102" s="34">
        <v>200</v>
      </c>
      <c r="D102" s="35">
        <v>7.51</v>
      </c>
      <c r="E102" s="35">
        <v>7.96</v>
      </c>
      <c r="F102" s="35">
        <v>10.24</v>
      </c>
      <c r="G102" s="35">
        <v>142.5</v>
      </c>
      <c r="H102" s="34" t="s">
        <v>120</v>
      </c>
    </row>
    <row r="103" spans="1:8" s="6" customFormat="1" ht="18" x14ac:dyDescent="0.3">
      <c r="A103" s="238">
        <v>3</v>
      </c>
      <c r="B103" s="34" t="s">
        <v>140</v>
      </c>
      <c r="C103" s="34">
        <v>90</v>
      </c>
      <c r="D103" s="35">
        <v>12.71</v>
      </c>
      <c r="E103" s="35">
        <v>5.22</v>
      </c>
      <c r="F103" s="35">
        <v>4</v>
      </c>
      <c r="G103" s="35">
        <v>113.7</v>
      </c>
      <c r="H103" s="34" t="s">
        <v>141</v>
      </c>
    </row>
    <row r="104" spans="1:8" s="6" customFormat="1" ht="18" x14ac:dyDescent="0.3">
      <c r="A104" s="238">
        <v>4</v>
      </c>
      <c r="B104" s="34" t="s">
        <v>35</v>
      </c>
      <c r="C104" s="34">
        <v>150</v>
      </c>
      <c r="D104" s="35">
        <v>8.1999999999999993</v>
      </c>
      <c r="E104" s="35">
        <v>6.3</v>
      </c>
      <c r="F104" s="35">
        <v>35.9</v>
      </c>
      <c r="G104" s="35">
        <v>233.7</v>
      </c>
      <c r="H104" s="34" t="s">
        <v>36</v>
      </c>
    </row>
    <row r="105" spans="1:8" s="6" customFormat="1" ht="18" x14ac:dyDescent="0.3">
      <c r="A105" s="238">
        <v>5</v>
      </c>
      <c r="B105" s="34" t="s">
        <v>25</v>
      </c>
      <c r="C105" s="34">
        <v>30</v>
      </c>
      <c r="D105" s="35">
        <v>2.2799999999999998</v>
      </c>
      <c r="E105" s="35">
        <v>0.24</v>
      </c>
      <c r="F105" s="35">
        <v>14.76</v>
      </c>
      <c r="G105" s="35">
        <v>70.3</v>
      </c>
      <c r="H105" s="34" t="s">
        <v>26</v>
      </c>
    </row>
    <row r="106" spans="1:8" s="6" customFormat="1" ht="18" x14ac:dyDescent="0.3">
      <c r="A106" s="220"/>
      <c r="B106" s="34" t="s">
        <v>27</v>
      </c>
      <c r="C106" s="34">
        <v>200</v>
      </c>
      <c r="D106" s="35">
        <v>0.2</v>
      </c>
      <c r="E106" s="35">
        <v>0</v>
      </c>
      <c r="F106" s="35">
        <v>6.4</v>
      </c>
      <c r="G106" s="35">
        <v>26.8</v>
      </c>
      <c r="H106" s="34" t="s">
        <v>28</v>
      </c>
    </row>
    <row r="107" spans="1:8" s="6" customFormat="1" ht="17.5" x14ac:dyDescent="0.3">
      <c r="A107" s="221" t="s">
        <v>40</v>
      </c>
      <c r="B107" s="221"/>
      <c r="C107" s="221">
        <f>SUM(C101:C106)</f>
        <v>700</v>
      </c>
      <c r="D107" s="21">
        <f>SUM(D101:D106)</f>
        <v>34</v>
      </c>
      <c r="E107" s="21">
        <f>SUM(E101:E106)</f>
        <v>27.919999999999998</v>
      </c>
      <c r="F107" s="21">
        <f>SUM(F101:F106)</f>
        <v>77.400000000000006</v>
      </c>
      <c r="G107" s="21">
        <f>SUM(G101:G106)</f>
        <v>697.59999999999991</v>
      </c>
      <c r="H107" s="22"/>
    </row>
    <row r="108" spans="1:8" s="6" customFormat="1" ht="18" x14ac:dyDescent="0.4">
      <c r="A108" s="131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34" t="s">
        <v>511</v>
      </c>
      <c r="C109" s="34">
        <v>160</v>
      </c>
      <c r="D109" s="35">
        <v>7</v>
      </c>
      <c r="E109" s="35">
        <v>2</v>
      </c>
      <c r="F109" s="35">
        <v>91.7</v>
      </c>
      <c r="G109" s="35">
        <v>412.3</v>
      </c>
      <c r="H109" s="34" t="s">
        <v>341</v>
      </c>
    </row>
    <row r="110" spans="1:8" s="6" customFormat="1" ht="18.75" customHeight="1" x14ac:dyDescent="0.3">
      <c r="A110" s="238"/>
      <c r="B110" s="34" t="s">
        <v>25</v>
      </c>
      <c r="C110" s="34">
        <v>80</v>
      </c>
      <c r="D110" s="35">
        <v>6.1</v>
      </c>
      <c r="E110" s="35">
        <v>0.6</v>
      </c>
      <c r="F110" s="35">
        <v>39.4</v>
      </c>
      <c r="G110" s="35">
        <v>187.5</v>
      </c>
      <c r="H110" s="34" t="s">
        <v>26</v>
      </c>
    </row>
    <row r="111" spans="1:8" s="6" customFormat="1" ht="18" x14ac:dyDescent="0.3">
      <c r="A111" s="238">
        <v>4</v>
      </c>
      <c r="B111" s="34" t="s">
        <v>127</v>
      </c>
      <c r="C111" s="34">
        <v>200</v>
      </c>
      <c r="D111" s="35">
        <v>0.2</v>
      </c>
      <c r="E111" s="35">
        <v>0</v>
      </c>
      <c r="F111" s="35">
        <v>6.4</v>
      </c>
      <c r="G111" s="35">
        <v>26.8</v>
      </c>
      <c r="H111" s="34" t="s">
        <v>28</v>
      </c>
    </row>
    <row r="112" spans="1:8" s="6" customFormat="1" ht="17.5" x14ac:dyDescent="0.3">
      <c r="A112" s="221" t="s">
        <v>29</v>
      </c>
      <c r="B112" s="221"/>
      <c r="C112" s="221">
        <f>SUM(C109:C111)</f>
        <v>440</v>
      </c>
      <c r="D112" s="21">
        <f>SUM(D109:D111)</f>
        <v>13.299999999999999</v>
      </c>
      <c r="E112" s="21">
        <f>SUM(E109:E111)</f>
        <v>2.6</v>
      </c>
      <c r="F112" s="21">
        <f>SUM(F109:F111)</f>
        <v>137.5</v>
      </c>
      <c r="G112" s="21">
        <f>SUM(G109:G111)</f>
        <v>626.59999999999991</v>
      </c>
      <c r="H112" s="22"/>
    </row>
    <row r="113" spans="1:8" s="6" customFormat="1" ht="18" x14ac:dyDescent="0.3">
      <c r="A113" s="238" t="s">
        <v>30</v>
      </c>
      <c r="B113" s="16" t="s">
        <v>42</v>
      </c>
      <c r="C113" s="34">
        <v>30</v>
      </c>
      <c r="D113" s="35">
        <v>0.8</v>
      </c>
      <c r="E113" s="35">
        <v>2.7</v>
      </c>
      <c r="F113" s="35">
        <v>4.5999999999999996</v>
      </c>
      <c r="G113" s="35">
        <v>45.7</v>
      </c>
      <c r="H113" s="34" t="s">
        <v>203</v>
      </c>
    </row>
    <row r="114" spans="1:8" s="6" customFormat="1" ht="24" customHeight="1" x14ac:dyDescent="0.3">
      <c r="A114" s="238">
        <v>2</v>
      </c>
      <c r="B114" s="34" t="s">
        <v>94</v>
      </c>
      <c r="C114" s="34">
        <v>200</v>
      </c>
      <c r="D114" s="35">
        <v>8.6</v>
      </c>
      <c r="E114" s="35">
        <v>6.1</v>
      </c>
      <c r="F114" s="35">
        <v>13.9</v>
      </c>
      <c r="G114" s="35">
        <v>144.9</v>
      </c>
      <c r="H114" s="34" t="s">
        <v>95</v>
      </c>
    </row>
    <row r="115" spans="1:8" s="6" customFormat="1" ht="18" x14ac:dyDescent="0.3">
      <c r="A115" s="238">
        <v>3</v>
      </c>
      <c r="B115" s="34" t="s">
        <v>128</v>
      </c>
      <c r="C115" s="34">
        <v>90</v>
      </c>
      <c r="D115" s="35">
        <v>17.09</v>
      </c>
      <c r="E115" s="35">
        <v>19.760000000000002</v>
      </c>
      <c r="F115" s="35">
        <v>4.95</v>
      </c>
      <c r="G115" s="35">
        <v>266.10000000000002</v>
      </c>
      <c r="H115" s="34" t="s">
        <v>129</v>
      </c>
    </row>
    <row r="116" spans="1:8" s="6" customFormat="1" ht="18" x14ac:dyDescent="0.3">
      <c r="A116" s="238"/>
      <c r="B116" s="34" t="s">
        <v>52</v>
      </c>
      <c r="C116" s="34">
        <v>150</v>
      </c>
      <c r="D116" s="35">
        <v>3.6</v>
      </c>
      <c r="E116" s="35">
        <v>4.8</v>
      </c>
      <c r="F116" s="35">
        <v>36.4</v>
      </c>
      <c r="G116" s="35">
        <v>203.5</v>
      </c>
      <c r="H116" s="34" t="s">
        <v>53</v>
      </c>
    </row>
    <row r="117" spans="1:8" s="6" customFormat="1" ht="18" x14ac:dyDescent="0.3">
      <c r="A117" s="238">
        <v>5</v>
      </c>
      <c r="B117" s="34" t="s">
        <v>25</v>
      </c>
      <c r="C117" s="34">
        <v>30</v>
      </c>
      <c r="D117" s="35">
        <v>2.2799999999999998</v>
      </c>
      <c r="E117" s="35">
        <v>0.24</v>
      </c>
      <c r="F117" s="35">
        <v>14.76</v>
      </c>
      <c r="G117" s="35">
        <v>70.3</v>
      </c>
      <c r="H117" s="34" t="s">
        <v>26</v>
      </c>
    </row>
    <row r="118" spans="1:8" s="6" customFormat="1" ht="18" x14ac:dyDescent="0.3">
      <c r="A118" s="220"/>
      <c r="B118" s="34" t="s">
        <v>27</v>
      </c>
      <c r="C118" s="34">
        <v>200</v>
      </c>
      <c r="D118" s="35">
        <v>0.2</v>
      </c>
      <c r="E118" s="35">
        <v>0</v>
      </c>
      <c r="F118" s="35">
        <v>6.4</v>
      </c>
      <c r="G118" s="35">
        <v>26.8</v>
      </c>
      <c r="H118" s="34" t="s">
        <v>28</v>
      </c>
    </row>
    <row r="119" spans="1:8" s="6" customFormat="1" ht="17.5" x14ac:dyDescent="0.3">
      <c r="A119" s="221" t="s">
        <v>40</v>
      </c>
      <c r="B119" s="221"/>
      <c r="C119" s="221">
        <f>SUM(C113:C118)</f>
        <v>700</v>
      </c>
      <c r="D119" s="21">
        <f>SUM(D113:D118)</f>
        <v>32.570000000000007</v>
      </c>
      <c r="E119" s="21">
        <f>SUM(E113:E118)</f>
        <v>33.6</v>
      </c>
      <c r="F119" s="21">
        <f>SUM(F113:F118)</f>
        <v>81.010000000000005</v>
      </c>
      <c r="G119" s="21">
        <f>SUM(G113:G118)</f>
        <v>757.3</v>
      </c>
      <c r="H119" s="22"/>
    </row>
    <row r="120" spans="1:8" s="6" customFormat="1" ht="18" x14ac:dyDescent="0.4">
      <c r="A120" s="131" t="s">
        <v>80</v>
      </c>
      <c r="B120" s="24"/>
      <c r="C120" s="25"/>
      <c r="D120" s="26"/>
      <c r="E120" s="26"/>
      <c r="F120" s="26"/>
      <c r="G120" s="26"/>
      <c r="H120" s="25"/>
    </row>
    <row r="121" spans="1:8" s="6" customFormat="1" ht="21.75" customHeight="1" x14ac:dyDescent="0.3">
      <c r="A121" s="238" t="s">
        <v>20</v>
      </c>
      <c r="B121" s="16" t="s">
        <v>465</v>
      </c>
      <c r="C121" s="34">
        <v>200</v>
      </c>
      <c r="D121" s="35">
        <v>8.23</v>
      </c>
      <c r="E121" s="35">
        <v>1.45</v>
      </c>
      <c r="F121" s="35">
        <v>38.83</v>
      </c>
      <c r="G121" s="35">
        <v>270.7</v>
      </c>
      <c r="H121" s="34" t="s">
        <v>466</v>
      </c>
    </row>
    <row r="122" spans="1:8" s="6" customFormat="1" ht="21.75" customHeight="1" x14ac:dyDescent="0.3">
      <c r="A122" s="238"/>
      <c r="B122" s="34" t="s">
        <v>25</v>
      </c>
      <c r="C122" s="34">
        <v>80</v>
      </c>
      <c r="D122" s="35">
        <v>6.1</v>
      </c>
      <c r="E122" s="35">
        <v>0.6</v>
      </c>
      <c r="F122" s="35">
        <v>39.4</v>
      </c>
      <c r="G122" s="35">
        <v>187.5</v>
      </c>
      <c r="H122" s="34" t="s">
        <v>26</v>
      </c>
    </row>
    <row r="123" spans="1:8" s="6" customFormat="1" ht="21.75" customHeight="1" x14ac:dyDescent="0.3">
      <c r="A123" s="238"/>
      <c r="B123" s="34" t="s">
        <v>46</v>
      </c>
      <c r="C123" s="34">
        <v>200</v>
      </c>
      <c r="D123" s="35">
        <v>0.2</v>
      </c>
      <c r="E123" s="35">
        <v>0.1</v>
      </c>
      <c r="F123" s="35">
        <v>6.6</v>
      </c>
      <c r="G123" s="35">
        <v>27.9</v>
      </c>
      <c r="H123" s="34" t="s">
        <v>47</v>
      </c>
    </row>
    <row r="124" spans="1:8" s="6" customFormat="1" ht="17.5" x14ac:dyDescent="0.3">
      <c r="A124" s="221" t="s">
        <v>29</v>
      </c>
      <c r="B124" s="221"/>
      <c r="C124" s="221">
        <f>SUM(C121:C123)</f>
        <v>480</v>
      </c>
      <c r="D124" s="21">
        <f>SUM(D121:D123)</f>
        <v>14.53</v>
      </c>
      <c r="E124" s="21">
        <f>SUM(E121:E123)</f>
        <v>2.15</v>
      </c>
      <c r="F124" s="21">
        <f>SUM(F121:F123)</f>
        <v>84.829999999999984</v>
      </c>
      <c r="G124" s="21">
        <f>SUM(G121:G123)</f>
        <v>486.09999999999997</v>
      </c>
      <c r="H124" s="22"/>
    </row>
    <row r="125" spans="1:8" s="6" customFormat="1" ht="18" x14ac:dyDescent="0.3">
      <c r="A125" s="238" t="s">
        <v>30</v>
      </c>
      <c r="B125" s="16" t="s">
        <v>42</v>
      </c>
      <c r="C125" s="34">
        <v>30</v>
      </c>
      <c r="D125" s="35">
        <v>0.9</v>
      </c>
      <c r="E125" s="35">
        <v>5.3</v>
      </c>
      <c r="F125" s="35">
        <v>5.8</v>
      </c>
      <c r="G125" s="35">
        <v>74.7</v>
      </c>
      <c r="H125" s="34" t="s">
        <v>178</v>
      </c>
    </row>
    <row r="126" spans="1:8" s="6" customFormat="1" ht="18" x14ac:dyDescent="0.3">
      <c r="A126" s="238">
        <v>2</v>
      </c>
      <c r="B126" s="34" t="s">
        <v>208</v>
      </c>
      <c r="C126" s="34">
        <v>200</v>
      </c>
      <c r="D126" s="35">
        <v>9.39</v>
      </c>
      <c r="E126" s="35">
        <v>6.07</v>
      </c>
      <c r="F126" s="35">
        <v>11.76</v>
      </c>
      <c r="G126" s="35">
        <v>139.19999999999999</v>
      </c>
      <c r="H126" s="34" t="s">
        <v>133</v>
      </c>
    </row>
    <row r="127" spans="1:8" s="6" customFormat="1" ht="18" x14ac:dyDescent="0.3">
      <c r="A127" s="238"/>
      <c r="B127" s="34" t="s">
        <v>470</v>
      </c>
      <c r="C127" s="34">
        <v>200</v>
      </c>
      <c r="D127" s="35">
        <v>15.32</v>
      </c>
      <c r="E127" s="35">
        <v>14.73</v>
      </c>
      <c r="F127" s="35">
        <v>38.58</v>
      </c>
      <c r="G127" s="35">
        <v>348.3</v>
      </c>
      <c r="H127" s="34" t="s">
        <v>468</v>
      </c>
    </row>
    <row r="128" spans="1:8" s="6" customFormat="1" ht="18" x14ac:dyDescent="0.3">
      <c r="A128" s="238"/>
      <c r="B128" s="34" t="s">
        <v>25</v>
      </c>
      <c r="C128" s="34">
        <v>30</v>
      </c>
      <c r="D128" s="35">
        <v>2.2799999999999998</v>
      </c>
      <c r="E128" s="35">
        <v>0.24</v>
      </c>
      <c r="F128" s="35">
        <v>14.76</v>
      </c>
      <c r="G128" s="35">
        <v>70.3</v>
      </c>
      <c r="H128" s="34" t="s">
        <v>26</v>
      </c>
    </row>
    <row r="129" spans="1:8" s="6" customFormat="1" ht="18" x14ac:dyDescent="0.3">
      <c r="A129" s="238">
        <v>4</v>
      </c>
      <c r="B129" s="34" t="s">
        <v>27</v>
      </c>
      <c r="C129" s="34">
        <v>200</v>
      </c>
      <c r="D129" s="35">
        <v>0.2</v>
      </c>
      <c r="E129" s="35">
        <v>0</v>
      </c>
      <c r="F129" s="35">
        <v>6.4</v>
      </c>
      <c r="G129" s="35">
        <v>26.8</v>
      </c>
      <c r="H129" s="34" t="s">
        <v>28</v>
      </c>
    </row>
    <row r="130" spans="1:8" s="6" customFormat="1" ht="17.5" x14ac:dyDescent="0.3">
      <c r="A130" s="221" t="s">
        <v>40</v>
      </c>
      <c r="B130" s="221"/>
      <c r="C130" s="221">
        <f>SUM(C125:C129)</f>
        <v>660</v>
      </c>
      <c r="D130" s="21">
        <f>SUM(D125:D129)</f>
        <v>28.09</v>
      </c>
      <c r="E130" s="21">
        <f>SUM(E125:E129)</f>
        <v>26.34</v>
      </c>
      <c r="F130" s="21">
        <f>SUM(F125:F129)</f>
        <v>77.300000000000011</v>
      </c>
      <c r="G130" s="21">
        <f>SUM(G125:G129)</f>
        <v>659.3</v>
      </c>
      <c r="H130" s="22"/>
    </row>
    <row r="131" spans="1:8" s="6" customFormat="1" ht="17.5" x14ac:dyDescent="0.3">
      <c r="A131" s="240" t="s">
        <v>142</v>
      </c>
      <c r="B131" s="240"/>
      <c r="C131" s="36">
        <f>(C124+C112+C100+C89+C77+C64+C52+C40+C28+C16)/10</f>
        <v>472</v>
      </c>
      <c r="D131" s="66">
        <f>(D124+D112+D100+D89+D77+D64+D52+D40+D28+D16)/10</f>
        <v>15.272</v>
      </c>
      <c r="E131" s="66">
        <f>(E124+E112+E100+E89+E77+E64+E52+E40+E28+E16)/10</f>
        <v>8.4890000000000008</v>
      </c>
      <c r="F131" s="66">
        <f>(F124+F112+F100+F89+F77+F64+F52+F40+F28+F16)/10</f>
        <v>81.792999999999978</v>
      </c>
      <c r="G131" s="66">
        <f>(G124+G112+G100+G89+G77+G64+G52+G40+G28+G16)/10</f>
        <v>471.91300000000001</v>
      </c>
      <c r="H131" s="22"/>
    </row>
    <row r="132" spans="1:8" s="6" customFormat="1" ht="17.5" x14ac:dyDescent="0.3">
      <c r="A132" s="240" t="s">
        <v>143</v>
      </c>
      <c r="B132" s="240"/>
      <c r="C132" s="36">
        <f>(C130+C119+C107+C95+C84+C71+C59+C47+C35+C23)/10</f>
        <v>702</v>
      </c>
      <c r="D132" s="66">
        <f>(D130+D119+D107+D95+D84+D71+D59+D47+D35+D23)/10</f>
        <v>32.704000000000001</v>
      </c>
      <c r="E132" s="66">
        <f>(E130+E119+E107+E95+E84+E71+E59+E47+E35+E23)/10</f>
        <v>28.158999999999999</v>
      </c>
      <c r="F132" s="66">
        <f>(F130+F119+F107+F95+F84+F71+F59+F47+F35+F23)/10</f>
        <v>76.603999999999999</v>
      </c>
      <c r="G132" s="66">
        <f>(G130+G119+G107+G95+G84+G71+G59+G47+G35+G23)/10</f>
        <v>696.21999999999991</v>
      </c>
      <c r="H132" s="22"/>
    </row>
    <row r="133" spans="1:8" s="6" customFormat="1" ht="17.5" x14ac:dyDescent="0.3">
      <c r="A133" s="240" t="s">
        <v>144</v>
      </c>
      <c r="B133" s="240"/>
      <c r="C133" s="36">
        <f>C131+C132</f>
        <v>1174</v>
      </c>
      <c r="D133" s="66">
        <f>D131+D132</f>
        <v>47.975999999999999</v>
      </c>
      <c r="E133" s="66">
        <f>E131+E132</f>
        <v>36.647999999999996</v>
      </c>
      <c r="F133" s="66">
        <f>F131+F132</f>
        <v>158.39699999999999</v>
      </c>
      <c r="G133" s="66">
        <f>G131+G132</f>
        <v>1168.1329999999998</v>
      </c>
      <c r="H133" s="22"/>
    </row>
    <row r="134" spans="1:8" s="6" customFormat="1" ht="17.5" x14ac:dyDescent="0.3">
      <c r="A134" s="142" t="s">
        <v>145</v>
      </c>
      <c r="B134" s="39"/>
      <c r="C134" s="40"/>
      <c r="D134" s="41"/>
      <c r="E134" s="41"/>
      <c r="F134" s="41"/>
      <c r="G134" s="41"/>
      <c r="H134" s="42"/>
    </row>
    <row r="135" spans="1:8" s="6" customFormat="1" ht="25.5" customHeight="1" x14ac:dyDescent="0.3">
      <c r="A135" s="265" t="s">
        <v>146</v>
      </c>
      <c r="B135" s="265"/>
      <c r="C135" s="265"/>
      <c r="D135" s="265"/>
      <c r="E135" s="265"/>
      <c r="F135" s="265"/>
      <c r="G135" s="265"/>
      <c r="H135" s="43"/>
    </row>
    <row r="136" spans="1:8" s="6" customFormat="1" ht="26.25" customHeight="1" x14ac:dyDescent="0.3">
      <c r="A136" s="266" t="s">
        <v>147</v>
      </c>
      <c r="B136" s="266"/>
      <c r="C136" s="266"/>
      <c r="D136" s="266"/>
      <c r="E136" s="266"/>
      <c r="F136" s="266"/>
      <c r="G136" s="266"/>
      <c r="H136" s="266"/>
    </row>
    <row r="137" spans="1:8" s="6" customFormat="1" ht="22.5" customHeight="1" x14ac:dyDescent="0.3">
      <c r="A137" s="264" t="s">
        <v>148</v>
      </c>
      <c r="B137" s="264"/>
      <c r="C137" s="264"/>
      <c r="D137" s="264"/>
      <c r="E137" s="264"/>
      <c r="F137" s="264"/>
      <c r="G137" s="264"/>
      <c r="H137" s="44"/>
    </row>
    <row r="138" spans="1:8" s="6" customFormat="1" ht="31.5" customHeight="1" x14ac:dyDescent="0.3">
      <c r="A138" s="266" t="s">
        <v>149</v>
      </c>
      <c r="B138" s="266"/>
      <c r="C138" s="266"/>
      <c r="D138" s="266"/>
      <c r="E138" s="266"/>
      <c r="F138" s="266"/>
      <c r="G138" s="266"/>
      <c r="H138" s="266"/>
    </row>
    <row r="139" spans="1:8" s="6" customFormat="1" ht="31.5" customHeight="1" x14ac:dyDescent="0.3">
      <c r="A139" s="266" t="s">
        <v>471</v>
      </c>
      <c r="B139" s="266"/>
      <c r="C139" s="266"/>
      <c r="D139" s="266"/>
      <c r="E139" s="266"/>
      <c r="F139" s="266"/>
      <c r="G139" s="266"/>
      <c r="H139" s="266"/>
    </row>
    <row r="140" spans="1:8" ht="26.25" customHeight="1" x14ac:dyDescent="0.35">
      <c r="A140" s="45" t="s">
        <v>150</v>
      </c>
    </row>
    <row r="141" spans="1:8" ht="21" customHeight="1" x14ac:dyDescent="0.35">
      <c r="A141" s="264" t="s">
        <v>151</v>
      </c>
      <c r="B141" s="264"/>
      <c r="C141" s="264"/>
      <c r="D141" s="264"/>
      <c r="E141" s="264"/>
      <c r="F141" s="264"/>
      <c r="G141" s="264"/>
      <c r="H141" s="264"/>
    </row>
    <row r="142" spans="1:8" ht="24.75" customHeight="1" x14ac:dyDescent="0.35">
      <c r="A142" s="264" t="s">
        <v>152</v>
      </c>
      <c r="B142" s="264"/>
      <c r="C142" s="264"/>
      <c r="D142" s="264"/>
      <c r="E142" s="264"/>
      <c r="F142" s="264"/>
      <c r="G142" s="264"/>
      <c r="H142" s="264"/>
    </row>
    <row r="143" spans="1:8" x14ac:dyDescent="0.35">
      <c r="A143" s="264" t="s">
        <v>153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154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155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156</v>
      </c>
      <c r="B146" s="264"/>
      <c r="C146" s="264"/>
      <c r="D146" s="264"/>
      <c r="E146" s="264"/>
      <c r="F146" s="264"/>
      <c r="G146" s="264"/>
      <c r="H146" s="264"/>
    </row>
  </sheetData>
  <mergeCells count="45">
    <mergeCell ref="A37:A39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7"/>
    <mergeCell ref="A29:A34"/>
    <mergeCell ref="A109:A111"/>
    <mergeCell ref="A41:A44"/>
    <mergeCell ref="A49:A51"/>
    <mergeCell ref="A53:A58"/>
    <mergeCell ref="A61:A63"/>
    <mergeCell ref="A65:A69"/>
    <mergeCell ref="A74:A76"/>
    <mergeCell ref="A78:A83"/>
    <mergeCell ref="A86:A88"/>
    <mergeCell ref="A90:A94"/>
    <mergeCell ref="A97:A99"/>
    <mergeCell ref="A101:A105"/>
    <mergeCell ref="A141:H141"/>
    <mergeCell ref="A113:A117"/>
    <mergeCell ref="A121:A123"/>
    <mergeCell ref="A125:A129"/>
    <mergeCell ref="A131:B131"/>
    <mergeCell ref="A132:B132"/>
    <mergeCell ref="A133:B133"/>
    <mergeCell ref="A135:G135"/>
    <mergeCell ref="A136:H136"/>
    <mergeCell ref="A137:G137"/>
    <mergeCell ref="A138:H138"/>
    <mergeCell ref="A139:H139"/>
    <mergeCell ref="A142:H142"/>
    <mergeCell ref="A143:H143"/>
    <mergeCell ref="A144:H144"/>
    <mergeCell ref="A145:H145"/>
    <mergeCell ref="A146:H14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workbookViewId="0">
      <selection activeCell="L10" sqref="L10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260" t="s">
        <v>451</v>
      </c>
      <c r="B1" s="260"/>
      <c r="C1" s="260"/>
      <c r="D1" s="260"/>
      <c r="E1" s="122"/>
      <c r="F1" s="122"/>
      <c r="G1" s="123" t="s">
        <v>1</v>
      </c>
      <c r="H1" s="123"/>
    </row>
    <row r="2" spans="1:8" ht="25.5" customHeight="1" x14ac:dyDescent="0.35">
      <c r="A2" s="260" t="s">
        <v>472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473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6" t="s">
        <v>14</v>
      </c>
      <c r="E9" s="226" t="s">
        <v>15</v>
      </c>
      <c r="F9" s="22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474</v>
      </c>
      <c r="C12" s="34">
        <v>200</v>
      </c>
      <c r="D12" s="35">
        <v>2.35</v>
      </c>
      <c r="E12" s="35">
        <v>5.37</v>
      </c>
      <c r="F12" s="35">
        <v>33.97</v>
      </c>
      <c r="G12" s="35">
        <v>193.33</v>
      </c>
      <c r="H12" s="34" t="s">
        <v>475</v>
      </c>
    </row>
    <row r="13" spans="1:8" s="6" customFormat="1" ht="18.75" customHeight="1" x14ac:dyDescent="0.3">
      <c r="A13" s="237"/>
      <c r="B13" s="34" t="s">
        <v>102</v>
      </c>
      <c r="C13" s="34">
        <v>20</v>
      </c>
      <c r="D13" s="35">
        <v>4.6399999999999997</v>
      </c>
      <c r="E13" s="35">
        <v>5.9</v>
      </c>
      <c r="F13" s="35">
        <v>0</v>
      </c>
      <c r="G13" s="35">
        <v>71.7</v>
      </c>
      <c r="H13" s="34" t="s">
        <v>103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4" t="s">
        <v>29</v>
      </c>
      <c r="B16" s="20"/>
      <c r="C16" s="224">
        <f>SUM(C12:C15)</f>
        <v>500</v>
      </c>
      <c r="D16" s="21">
        <f>SUM(D12:D15)</f>
        <v>13.29</v>
      </c>
      <c r="E16" s="21">
        <f>SUM(E12:E15)</f>
        <v>11.87</v>
      </c>
      <c r="F16" s="21">
        <f>SUM(F12:F15)</f>
        <v>79.77000000000001</v>
      </c>
      <c r="G16" s="21">
        <f>SUM(G12:G15)</f>
        <v>479.33000000000004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60</v>
      </c>
      <c r="D17" s="35">
        <v>3.08</v>
      </c>
      <c r="E17" s="35">
        <v>8.18</v>
      </c>
      <c r="F17" s="35">
        <v>5.53</v>
      </c>
      <c r="G17" s="35">
        <v>108</v>
      </c>
      <c r="H17" s="34" t="s">
        <v>476</v>
      </c>
    </row>
    <row r="18" spans="1:8" s="6" customFormat="1" ht="29.25" customHeight="1" x14ac:dyDescent="0.3">
      <c r="A18" s="238">
        <v>2</v>
      </c>
      <c r="B18" s="34" t="s">
        <v>477</v>
      </c>
      <c r="C18" s="34">
        <v>200</v>
      </c>
      <c r="D18" s="35">
        <v>17.829999999999998</v>
      </c>
      <c r="E18" s="35">
        <v>4.3600000000000003</v>
      </c>
      <c r="F18" s="35">
        <v>11.05</v>
      </c>
      <c r="G18" s="35">
        <v>154.69999999999999</v>
      </c>
      <c r="H18" s="34" t="s">
        <v>478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64</v>
      </c>
      <c r="C20" s="34">
        <v>150</v>
      </c>
      <c r="D20" s="35">
        <v>3.1</v>
      </c>
      <c r="E20" s="35">
        <v>5.3</v>
      </c>
      <c r="F20" s="35">
        <v>19.8</v>
      </c>
      <c r="G20" s="35">
        <v>139.4</v>
      </c>
      <c r="H20" s="34" t="s">
        <v>65</v>
      </c>
    </row>
    <row r="21" spans="1:8" s="6" customFormat="1" ht="20.25" customHeight="1" x14ac:dyDescent="0.3">
      <c r="A21" s="238"/>
      <c r="B21" s="34" t="s">
        <v>37</v>
      </c>
      <c r="C21" s="34">
        <v>80</v>
      </c>
      <c r="D21" s="35">
        <v>5.3</v>
      </c>
      <c r="E21" s="35">
        <v>1</v>
      </c>
      <c r="F21" s="35">
        <v>31.7</v>
      </c>
      <c r="G21" s="35">
        <v>156.5</v>
      </c>
      <c r="H21" s="34" t="s">
        <v>26</v>
      </c>
    </row>
    <row r="22" spans="1:8" s="6" customFormat="1" ht="18" x14ac:dyDescent="0.3">
      <c r="A22" s="238" t="s">
        <v>30</v>
      </c>
      <c r="B22" s="34" t="s">
        <v>38</v>
      </c>
      <c r="C22" s="34">
        <v>200</v>
      </c>
      <c r="D22" s="35">
        <v>0.2</v>
      </c>
      <c r="E22" s="35">
        <v>0.2</v>
      </c>
      <c r="F22" s="35">
        <v>11</v>
      </c>
      <c r="G22" s="35">
        <v>46.7</v>
      </c>
      <c r="H22" s="34" t="s">
        <v>39</v>
      </c>
    </row>
    <row r="23" spans="1:8" s="6" customFormat="1" ht="18" x14ac:dyDescent="0.4">
      <c r="A23" s="224" t="s">
        <v>40</v>
      </c>
      <c r="B23" s="20"/>
      <c r="C23" s="224">
        <f>SUM(C17:C22)</f>
        <v>780</v>
      </c>
      <c r="D23" s="21">
        <f>SUM(D17:D22)</f>
        <v>37.11</v>
      </c>
      <c r="E23" s="21">
        <f>SUM(E17:E22)</f>
        <v>25.939999999999998</v>
      </c>
      <c r="F23" s="21">
        <f>SUM(F17:F22)</f>
        <v>84.88000000000001</v>
      </c>
      <c r="G23" s="21">
        <f>SUM(G17:G22)</f>
        <v>720.80000000000007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34" t="s">
        <v>479</v>
      </c>
      <c r="C25" s="34">
        <v>220</v>
      </c>
      <c r="D25" s="35">
        <v>27.96</v>
      </c>
      <c r="E25" s="35">
        <v>39</v>
      </c>
      <c r="F25" s="35">
        <v>32.6</v>
      </c>
      <c r="G25" s="35">
        <v>432.14</v>
      </c>
      <c r="H25" s="34" t="s">
        <v>45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59</v>
      </c>
      <c r="C27" s="34">
        <v>200</v>
      </c>
      <c r="D27" s="35">
        <v>0.31</v>
      </c>
      <c r="E27" s="35">
        <v>0.1</v>
      </c>
      <c r="F27" s="35">
        <v>1.63</v>
      </c>
      <c r="G27" s="35">
        <v>8.6</v>
      </c>
      <c r="H27" s="34" t="s">
        <v>60</v>
      </c>
    </row>
    <row r="28" spans="1:8" s="6" customFormat="1" ht="18" x14ac:dyDescent="0.4">
      <c r="A28" s="224" t="s">
        <v>29</v>
      </c>
      <c r="B28" s="20"/>
      <c r="C28" s="224">
        <v>540</v>
      </c>
      <c r="D28" s="21">
        <f>SUM(D25:D27)</f>
        <v>34.370000000000005</v>
      </c>
      <c r="E28" s="21">
        <f>SUM(E25:E27)</f>
        <v>39.700000000000003</v>
      </c>
      <c r="F28" s="21">
        <f>SUM(F25:F27)</f>
        <v>73.63</v>
      </c>
      <c r="G28" s="21">
        <f>SUM(G25:G27)</f>
        <v>628.24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60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480</v>
      </c>
      <c r="C30" s="34">
        <v>200</v>
      </c>
      <c r="D30" s="35">
        <v>4.72</v>
      </c>
      <c r="E30" s="35">
        <v>9.49</v>
      </c>
      <c r="F30" s="35">
        <v>7.58</v>
      </c>
      <c r="G30" s="35">
        <v>134.30000000000001</v>
      </c>
      <c r="H30" s="34" t="s">
        <v>32</v>
      </c>
    </row>
    <row r="31" spans="1:8" s="6" customFormat="1" ht="24" customHeight="1" x14ac:dyDescent="0.3">
      <c r="A31" s="238"/>
      <c r="B31" s="34" t="s">
        <v>481</v>
      </c>
      <c r="C31" s="34">
        <v>90</v>
      </c>
      <c r="D31" s="35">
        <v>19.3</v>
      </c>
      <c r="E31" s="35">
        <v>4.5199999999999996</v>
      </c>
      <c r="F31" s="35">
        <v>3.81</v>
      </c>
      <c r="G31" s="35">
        <v>132.80000000000001</v>
      </c>
      <c r="H31" s="27" t="s">
        <v>482</v>
      </c>
    </row>
    <row r="32" spans="1:8" s="6" customFormat="1" ht="18" x14ac:dyDescent="0.3">
      <c r="A32" s="238">
        <v>3</v>
      </c>
      <c r="B32" s="34" t="s">
        <v>205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483</v>
      </c>
    </row>
    <row r="33" spans="1:11" s="6" customFormat="1" ht="18" x14ac:dyDescent="0.3">
      <c r="A33" s="238">
        <v>4</v>
      </c>
      <c r="B33" s="34" t="s">
        <v>37</v>
      </c>
      <c r="C33" s="34">
        <v>80</v>
      </c>
      <c r="D33" s="35">
        <v>5.3</v>
      </c>
      <c r="E33" s="35">
        <v>1</v>
      </c>
      <c r="F33" s="35">
        <v>31.7</v>
      </c>
      <c r="G33" s="35">
        <v>156.5</v>
      </c>
      <c r="H33" s="34" t="s">
        <v>26</v>
      </c>
    </row>
    <row r="34" spans="1:11" s="6" customFormat="1" ht="18" x14ac:dyDescent="0.3">
      <c r="A34" s="238">
        <v>5</v>
      </c>
      <c r="B34" s="34" t="s">
        <v>54</v>
      </c>
      <c r="C34" s="34">
        <v>200</v>
      </c>
      <c r="D34" s="35">
        <v>0.4</v>
      </c>
      <c r="E34" s="35">
        <v>0</v>
      </c>
      <c r="F34" s="35">
        <v>19.8</v>
      </c>
      <c r="G34" s="35">
        <v>80.8</v>
      </c>
      <c r="H34" s="34" t="s">
        <v>55</v>
      </c>
    </row>
    <row r="35" spans="1:11" s="6" customFormat="1" ht="18" x14ac:dyDescent="0.4">
      <c r="A35" s="224" t="s">
        <v>40</v>
      </c>
      <c r="B35" s="20"/>
      <c r="C35" s="224">
        <f>SUM(C29:C34)</f>
        <v>780</v>
      </c>
      <c r="D35" s="21">
        <f>SUM(D29:D34)</f>
        <v>34.82</v>
      </c>
      <c r="E35" s="21">
        <f>SUM(E29:E34)</f>
        <v>25.91</v>
      </c>
      <c r="F35" s="21">
        <f>SUM(F29:F34)</f>
        <v>105.49</v>
      </c>
      <c r="G35" s="21">
        <f>SUM(G29:G34)</f>
        <v>793.7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200</v>
      </c>
      <c r="D37" s="35">
        <v>8.51</v>
      </c>
      <c r="E37" s="35">
        <v>8.65</v>
      </c>
      <c r="F37" s="35">
        <v>47.32</v>
      </c>
      <c r="G37" s="35">
        <v>301.10000000000002</v>
      </c>
      <c r="H37" s="34" t="s">
        <v>333</v>
      </c>
    </row>
    <row r="38" spans="1:11" s="6" customFormat="1" ht="18" x14ac:dyDescent="0.3">
      <c r="A38" s="238"/>
      <c r="B38" s="34" t="s">
        <v>102</v>
      </c>
      <c r="C38" s="34">
        <v>20</v>
      </c>
      <c r="D38" s="35">
        <v>4.6399999999999997</v>
      </c>
      <c r="E38" s="35">
        <v>5.9</v>
      </c>
      <c r="F38" s="35">
        <v>0</v>
      </c>
      <c r="G38" s="35">
        <v>71.7</v>
      </c>
      <c r="H38" s="34" t="s">
        <v>103</v>
      </c>
    </row>
    <row r="39" spans="1:11" s="6" customFormat="1" ht="18" x14ac:dyDescent="0.3">
      <c r="A39" s="238">
        <v>2</v>
      </c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1" s="6" customFormat="1" ht="18" x14ac:dyDescent="0.3">
      <c r="A40" s="238"/>
      <c r="B40" s="34" t="s">
        <v>59</v>
      </c>
      <c r="C40" s="34">
        <v>200</v>
      </c>
      <c r="D40" s="35">
        <v>0.31</v>
      </c>
      <c r="E40" s="35">
        <v>0.1</v>
      </c>
      <c r="F40" s="35">
        <v>1.63</v>
      </c>
      <c r="G40" s="35">
        <v>8.6</v>
      </c>
      <c r="H40" s="34" t="s">
        <v>60</v>
      </c>
    </row>
    <row r="41" spans="1:11" s="6" customFormat="1" ht="18.5" x14ac:dyDescent="0.45">
      <c r="A41" s="224" t="s">
        <v>29</v>
      </c>
      <c r="B41" s="134"/>
      <c r="C41" s="224">
        <f>SUM(C37:C40)</f>
        <v>500</v>
      </c>
      <c r="D41" s="21">
        <f>SUM(D37:D40)</f>
        <v>19.559999999999999</v>
      </c>
      <c r="E41" s="21">
        <f>SUM(E37:E40)</f>
        <v>15.25</v>
      </c>
      <c r="F41" s="21">
        <f>SUM(F37:F40)</f>
        <v>88.35</v>
      </c>
      <c r="G41" s="21">
        <f>SUM(G37:G40)</f>
        <v>568.9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34">
        <v>60</v>
      </c>
      <c r="D42" s="35">
        <v>3.1</v>
      </c>
      <c r="E42" s="35">
        <v>8.1999999999999993</v>
      </c>
      <c r="F42" s="35">
        <v>6.1</v>
      </c>
      <c r="G42" s="35">
        <v>110.6</v>
      </c>
      <c r="H42" s="34" t="s">
        <v>81</v>
      </c>
    </row>
    <row r="43" spans="1:11" s="6" customFormat="1" ht="21" customHeight="1" x14ac:dyDescent="0.3">
      <c r="A43" s="238">
        <v>2</v>
      </c>
      <c r="B43" s="34" t="s">
        <v>48</v>
      </c>
      <c r="C43" s="34">
        <v>200</v>
      </c>
      <c r="D43" s="35">
        <v>14</v>
      </c>
      <c r="E43" s="35">
        <v>6.1</v>
      </c>
      <c r="F43" s="35">
        <v>9.1</v>
      </c>
      <c r="G43" s="35">
        <v>147.1</v>
      </c>
      <c r="H43" s="34" t="s">
        <v>167</v>
      </c>
    </row>
    <row r="44" spans="1:11" s="6" customFormat="1" ht="21" customHeight="1" x14ac:dyDescent="0.3">
      <c r="A44" s="238"/>
      <c r="B44" s="34" t="s">
        <v>198</v>
      </c>
      <c r="C44" s="34">
        <v>250</v>
      </c>
      <c r="D44" s="35">
        <v>26.2</v>
      </c>
      <c r="E44" s="35">
        <v>8.8000000000000007</v>
      </c>
      <c r="F44" s="35">
        <v>21.9</v>
      </c>
      <c r="G44" s="35">
        <v>271.7</v>
      </c>
      <c r="H44" s="34" t="s">
        <v>484</v>
      </c>
    </row>
    <row r="45" spans="1:11" s="6" customFormat="1" ht="21" customHeight="1" x14ac:dyDescent="0.3">
      <c r="A45" s="225"/>
      <c r="B45" s="34" t="s">
        <v>37</v>
      </c>
      <c r="C45" s="34">
        <v>80</v>
      </c>
      <c r="D45" s="35">
        <v>5.3</v>
      </c>
      <c r="E45" s="35">
        <v>1</v>
      </c>
      <c r="F45" s="35">
        <v>31.7</v>
      </c>
      <c r="G45" s="35">
        <v>156.5</v>
      </c>
      <c r="H45" s="34" t="s">
        <v>26</v>
      </c>
    </row>
    <row r="46" spans="1:11" s="6" customFormat="1" ht="21" customHeight="1" x14ac:dyDescent="0.3">
      <c r="A46" s="225"/>
      <c r="B46" s="34" t="s">
        <v>66</v>
      </c>
      <c r="C46" s="34">
        <v>200</v>
      </c>
      <c r="D46" s="35">
        <v>0.6</v>
      </c>
      <c r="E46" s="35">
        <v>0.2</v>
      </c>
      <c r="F46" s="35">
        <v>15.1</v>
      </c>
      <c r="G46" s="35">
        <v>65.400000000000006</v>
      </c>
      <c r="H46" s="34" t="s">
        <v>67</v>
      </c>
    </row>
    <row r="47" spans="1:11" s="6" customFormat="1" ht="18.5" x14ac:dyDescent="0.45">
      <c r="A47" s="224" t="s">
        <v>40</v>
      </c>
      <c r="B47" s="134"/>
      <c r="C47" s="224">
        <f>SUM(C42:C46)</f>
        <v>790</v>
      </c>
      <c r="D47" s="21">
        <f>SUM(D42:D46)</f>
        <v>49.199999999999996</v>
      </c>
      <c r="E47" s="21">
        <f>SUM(E42:E46)</f>
        <v>24.3</v>
      </c>
      <c r="F47" s="21">
        <f>SUM(F42:F46)</f>
        <v>83.899999999999991</v>
      </c>
      <c r="G47" s="21">
        <f>SUM(G42:G46)</f>
        <v>751.3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9" customHeight="1" x14ac:dyDescent="0.3">
      <c r="A49" s="238" t="s">
        <v>20</v>
      </c>
      <c r="B49" s="34" t="s">
        <v>485</v>
      </c>
      <c r="C49" s="34">
        <v>180</v>
      </c>
      <c r="D49" s="35">
        <v>35.58</v>
      </c>
      <c r="E49" s="35">
        <v>12.81</v>
      </c>
      <c r="F49" s="35">
        <v>25.96</v>
      </c>
      <c r="G49" s="35">
        <v>361.4</v>
      </c>
      <c r="H49" s="34" t="s">
        <v>336</v>
      </c>
    </row>
    <row r="50" spans="1:13" s="6" customFormat="1" ht="36" x14ac:dyDescent="0.3">
      <c r="A50" s="238">
        <v>2</v>
      </c>
      <c r="B50" s="34" t="s">
        <v>486</v>
      </c>
      <c r="C50" s="34">
        <v>50</v>
      </c>
      <c r="D50" s="35">
        <v>1.03</v>
      </c>
      <c r="E50" s="35">
        <v>2.62</v>
      </c>
      <c r="F50" s="35">
        <v>3.55</v>
      </c>
      <c r="G50" s="35">
        <v>41.9</v>
      </c>
      <c r="H50" s="34" t="s">
        <v>336</v>
      </c>
    </row>
    <row r="51" spans="1:13" s="6" customFormat="1" ht="18" x14ac:dyDescent="0.3">
      <c r="A51" s="238"/>
      <c r="B51" s="34" t="s">
        <v>25</v>
      </c>
      <c r="C51" s="34">
        <v>80</v>
      </c>
      <c r="D51" s="35">
        <v>6.1</v>
      </c>
      <c r="E51" s="35">
        <v>0.6</v>
      </c>
      <c r="F51" s="35">
        <v>39.4</v>
      </c>
      <c r="G51" s="35">
        <v>187.5</v>
      </c>
      <c r="H51" s="34" t="s">
        <v>26</v>
      </c>
    </row>
    <row r="52" spans="1:13" s="6" customFormat="1" ht="18" x14ac:dyDescent="0.3">
      <c r="A52" s="238">
        <v>4</v>
      </c>
      <c r="B52" s="34" t="s">
        <v>27</v>
      </c>
      <c r="C52" s="34">
        <v>200</v>
      </c>
      <c r="D52" s="35">
        <v>0.2</v>
      </c>
      <c r="E52" s="35">
        <v>0</v>
      </c>
      <c r="F52" s="35">
        <v>6.4</v>
      </c>
      <c r="G52" s="35">
        <v>26.8</v>
      </c>
      <c r="H52" s="34" t="s">
        <v>28</v>
      </c>
    </row>
    <row r="53" spans="1:13" s="6" customFormat="1" ht="18.5" x14ac:dyDescent="0.45">
      <c r="A53" s="224" t="s">
        <v>29</v>
      </c>
      <c r="B53" s="134"/>
      <c r="C53" s="224">
        <f>SUM(C49:C52)</f>
        <v>510</v>
      </c>
      <c r="D53" s="21">
        <f>SUM(D49:D52)</f>
        <v>42.910000000000004</v>
      </c>
      <c r="E53" s="21">
        <f>SUM(E49:E52)</f>
        <v>16.03</v>
      </c>
      <c r="F53" s="21">
        <f>SUM(F49:F52)</f>
        <v>75.31</v>
      </c>
      <c r="G53" s="21">
        <f>SUM(G49:G52)</f>
        <v>617.59999999999991</v>
      </c>
      <c r="H53" s="22"/>
    </row>
    <row r="54" spans="1:13" s="6" customFormat="1" ht="18" x14ac:dyDescent="0.3">
      <c r="A54" s="238" t="s">
        <v>30</v>
      </c>
      <c r="B54" s="16" t="s">
        <v>42</v>
      </c>
      <c r="C54" s="34">
        <v>60</v>
      </c>
      <c r="D54" s="35">
        <v>0.9</v>
      </c>
      <c r="E54" s="35">
        <v>5.3</v>
      </c>
      <c r="F54" s="35">
        <v>5.8</v>
      </c>
      <c r="G54" s="35">
        <v>74.7</v>
      </c>
      <c r="H54" s="34" t="s">
        <v>178</v>
      </c>
    </row>
    <row r="55" spans="1:13" s="6" customFormat="1" ht="18" x14ac:dyDescent="0.3">
      <c r="A55" s="238">
        <v>2</v>
      </c>
      <c r="B55" s="34" t="s">
        <v>487</v>
      </c>
      <c r="C55" s="34">
        <v>200</v>
      </c>
      <c r="D55" s="35">
        <v>4.2</v>
      </c>
      <c r="E55" s="35">
        <v>6</v>
      </c>
      <c r="F55" s="35">
        <v>8.16</v>
      </c>
      <c r="G55" s="35">
        <v>103.2</v>
      </c>
      <c r="H55" s="34" t="s">
        <v>62</v>
      </c>
      <c r="M55" s="6" t="s">
        <v>7</v>
      </c>
    </row>
    <row r="56" spans="1:13" s="6" customFormat="1" ht="18" x14ac:dyDescent="0.3">
      <c r="A56" s="238"/>
      <c r="B56" s="34" t="s">
        <v>488</v>
      </c>
      <c r="C56" s="34">
        <v>90</v>
      </c>
      <c r="D56" s="35">
        <v>15.07</v>
      </c>
      <c r="E56" s="35">
        <v>14.28</v>
      </c>
      <c r="F56" s="35">
        <v>5.99</v>
      </c>
      <c r="G56" s="35">
        <v>232.9</v>
      </c>
      <c r="H56" s="34" t="s">
        <v>252</v>
      </c>
    </row>
    <row r="57" spans="1:13" s="6" customFormat="1" ht="18" x14ac:dyDescent="0.3">
      <c r="A57" s="238">
        <v>3</v>
      </c>
      <c r="B57" s="34" t="s">
        <v>76</v>
      </c>
      <c r="C57" s="34">
        <v>150</v>
      </c>
      <c r="D57" s="35">
        <v>5.3</v>
      </c>
      <c r="E57" s="35">
        <v>4.9000000000000004</v>
      </c>
      <c r="F57" s="35">
        <v>32.799999999999997</v>
      </c>
      <c r="G57" s="35">
        <v>196.8</v>
      </c>
      <c r="H57" s="34" t="s">
        <v>77</v>
      </c>
    </row>
    <row r="58" spans="1:13" s="6" customFormat="1" ht="18" x14ac:dyDescent="0.3">
      <c r="A58" s="238"/>
      <c r="B58" s="34" t="s">
        <v>37</v>
      </c>
      <c r="C58" s="34">
        <v>50</v>
      </c>
      <c r="D58" s="35">
        <v>3.3</v>
      </c>
      <c r="E58" s="35">
        <v>0.6</v>
      </c>
      <c r="F58" s="35">
        <v>19.8</v>
      </c>
      <c r="G58" s="35">
        <v>97.8</v>
      </c>
      <c r="H58" s="34" t="s">
        <v>26</v>
      </c>
    </row>
    <row r="59" spans="1:13" s="6" customFormat="1" ht="18" x14ac:dyDescent="0.3">
      <c r="A59" s="238">
        <v>4</v>
      </c>
      <c r="B59" s="34" t="s">
        <v>78</v>
      </c>
      <c r="C59" s="34">
        <v>200</v>
      </c>
      <c r="D59" s="35">
        <v>1</v>
      </c>
      <c r="E59" s="35">
        <v>0.1</v>
      </c>
      <c r="F59" s="35">
        <v>15.6</v>
      </c>
      <c r="G59" s="35">
        <v>66.900000000000006</v>
      </c>
      <c r="H59" s="34" t="s">
        <v>79</v>
      </c>
    </row>
    <row r="60" spans="1:13" s="6" customFormat="1" ht="18.5" x14ac:dyDescent="0.45">
      <c r="A60" s="224" t="s">
        <v>40</v>
      </c>
      <c r="B60" s="134"/>
      <c r="C60" s="224">
        <f>SUM(C54:C59)</f>
        <v>750</v>
      </c>
      <c r="D60" s="21">
        <f>SUM(D54:D59)</f>
        <v>29.770000000000003</v>
      </c>
      <c r="E60" s="21">
        <f>SUM(E54:E59)</f>
        <v>31.18</v>
      </c>
      <c r="F60" s="21">
        <f>SUM(F54:F59)</f>
        <v>88.149999999999991</v>
      </c>
      <c r="G60" s="21">
        <f>SUM(G54:G59)</f>
        <v>772.3</v>
      </c>
      <c r="H60" s="22"/>
    </row>
    <row r="61" spans="1:13" s="6" customFormat="1" ht="18" x14ac:dyDescent="0.4">
      <c r="A61" s="131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329</v>
      </c>
      <c r="C62" s="34">
        <v>180</v>
      </c>
      <c r="D62" s="35">
        <v>7.91</v>
      </c>
      <c r="E62" s="35">
        <v>6.82</v>
      </c>
      <c r="F62" s="35">
        <v>28.65</v>
      </c>
      <c r="G62" s="35">
        <v>207.7</v>
      </c>
      <c r="H62" s="34" t="s">
        <v>489</v>
      </c>
    </row>
    <row r="63" spans="1:13" s="6" customFormat="1" ht="18" x14ac:dyDescent="0.3">
      <c r="A63" s="238">
        <v>2</v>
      </c>
      <c r="B63" s="34" t="s">
        <v>170</v>
      </c>
      <c r="C63" s="34">
        <v>50</v>
      </c>
      <c r="D63" s="35">
        <v>0.7</v>
      </c>
      <c r="E63" s="35">
        <v>4.0999999999999996</v>
      </c>
      <c r="F63" s="35">
        <v>1.6</v>
      </c>
      <c r="G63" s="35">
        <v>46.5</v>
      </c>
      <c r="H63" s="34" t="s">
        <v>490</v>
      </c>
    </row>
    <row r="64" spans="1:13" s="6" customFormat="1" ht="18" x14ac:dyDescent="0.3">
      <c r="A64" s="238"/>
      <c r="B64" s="34" t="s">
        <v>25</v>
      </c>
      <c r="C64" s="34">
        <v>80</v>
      </c>
      <c r="D64" s="35">
        <v>6.1</v>
      </c>
      <c r="E64" s="35">
        <v>0.6</v>
      </c>
      <c r="F64" s="35">
        <v>39.4</v>
      </c>
      <c r="G64" s="35">
        <v>187.5</v>
      </c>
      <c r="H64" s="34" t="s">
        <v>26</v>
      </c>
    </row>
    <row r="65" spans="1:8" s="6" customFormat="1" ht="18" x14ac:dyDescent="0.3">
      <c r="A65" s="238"/>
      <c r="B65" s="34" t="s">
        <v>491</v>
      </c>
      <c r="C65" s="34">
        <v>200</v>
      </c>
      <c r="D65" s="35">
        <v>4.68</v>
      </c>
      <c r="E65" s="35">
        <v>3.52</v>
      </c>
      <c r="F65" s="35">
        <v>12.5</v>
      </c>
      <c r="G65" s="35">
        <v>100.4</v>
      </c>
      <c r="H65" s="34" t="s">
        <v>492</v>
      </c>
    </row>
    <row r="66" spans="1:8" s="6" customFormat="1" ht="17.5" x14ac:dyDescent="0.3">
      <c r="A66" s="224" t="s">
        <v>29</v>
      </c>
      <c r="B66" s="224"/>
      <c r="C66" s="224">
        <f>SUM(C62:C65)</f>
        <v>510</v>
      </c>
      <c r="D66" s="21">
        <f>SUM(D62:D65)</f>
        <v>19.39</v>
      </c>
      <c r="E66" s="21">
        <f>SUM(E62:E65)</f>
        <v>15.04</v>
      </c>
      <c r="F66" s="21">
        <f>SUM(F62:F65)</f>
        <v>82.15</v>
      </c>
      <c r="G66" s="21">
        <f>SUM(G62:G65)</f>
        <v>542.1</v>
      </c>
      <c r="H66" s="22"/>
    </row>
    <row r="67" spans="1:8" s="6" customFormat="1" ht="18" x14ac:dyDescent="0.3">
      <c r="A67" s="238" t="s">
        <v>30</v>
      </c>
      <c r="B67" s="16" t="s">
        <v>42</v>
      </c>
      <c r="C67" s="34">
        <v>60</v>
      </c>
      <c r="D67" s="35">
        <v>1.2</v>
      </c>
      <c r="E67" s="35">
        <v>0.2</v>
      </c>
      <c r="F67" s="35">
        <v>6.1</v>
      </c>
      <c r="G67" s="35">
        <v>31.3</v>
      </c>
      <c r="H67" s="34" t="s">
        <v>182</v>
      </c>
    </row>
    <row r="68" spans="1:8" s="6" customFormat="1" ht="18" x14ac:dyDescent="0.3">
      <c r="A68" s="238">
        <v>2</v>
      </c>
      <c r="B68" s="34" t="s">
        <v>493</v>
      </c>
      <c r="C68" s="34">
        <v>200</v>
      </c>
      <c r="D68" s="35">
        <v>7.55</v>
      </c>
      <c r="E68" s="35">
        <v>8.1</v>
      </c>
      <c r="F68" s="35">
        <v>13.74</v>
      </c>
      <c r="G68" s="35">
        <v>157.6</v>
      </c>
      <c r="H68" s="34" t="s">
        <v>84</v>
      </c>
    </row>
    <row r="69" spans="1:8" s="6" customFormat="1" ht="18" x14ac:dyDescent="0.3">
      <c r="A69" s="238">
        <v>3</v>
      </c>
      <c r="B69" s="34" t="s">
        <v>50</v>
      </c>
      <c r="C69" s="34">
        <v>90</v>
      </c>
      <c r="D69" s="35">
        <v>15.07</v>
      </c>
      <c r="E69" s="35">
        <v>14.28</v>
      </c>
      <c r="F69" s="35">
        <v>5.99</v>
      </c>
      <c r="G69" s="35">
        <v>232.9</v>
      </c>
      <c r="H69" s="27" t="s">
        <v>51</v>
      </c>
    </row>
    <row r="70" spans="1:8" s="6" customFormat="1" ht="18" x14ac:dyDescent="0.3">
      <c r="A70" s="238"/>
      <c r="B70" s="34" t="s">
        <v>35</v>
      </c>
      <c r="C70" s="34">
        <v>150</v>
      </c>
      <c r="D70" s="35">
        <v>8.1999999999999993</v>
      </c>
      <c r="E70" s="35">
        <v>6.3</v>
      </c>
      <c r="F70" s="35">
        <v>35.9</v>
      </c>
      <c r="G70" s="35">
        <v>233.7</v>
      </c>
      <c r="H70" s="34" t="s">
        <v>36</v>
      </c>
    </row>
    <row r="71" spans="1:8" s="6" customFormat="1" ht="18" x14ac:dyDescent="0.3">
      <c r="A71" s="238">
        <v>5</v>
      </c>
      <c r="B71" s="34" t="s">
        <v>37</v>
      </c>
      <c r="C71" s="34">
        <v>80</v>
      </c>
      <c r="D71" s="35">
        <v>5.3</v>
      </c>
      <c r="E71" s="35">
        <v>1</v>
      </c>
      <c r="F71" s="35">
        <v>31.7</v>
      </c>
      <c r="G71" s="35">
        <v>156.5</v>
      </c>
      <c r="H71" s="34" t="s">
        <v>26</v>
      </c>
    </row>
    <row r="72" spans="1:8" s="6" customFormat="1" ht="18" x14ac:dyDescent="0.3">
      <c r="A72" s="225"/>
      <c r="B72" s="34" t="s">
        <v>54</v>
      </c>
      <c r="C72" s="34">
        <v>200</v>
      </c>
      <c r="D72" s="35">
        <v>0.5</v>
      </c>
      <c r="E72" s="35">
        <v>0</v>
      </c>
      <c r="F72" s="35">
        <v>19.8</v>
      </c>
      <c r="G72" s="35">
        <v>81</v>
      </c>
      <c r="H72" s="34" t="s">
        <v>87</v>
      </c>
    </row>
    <row r="73" spans="1:8" s="6" customFormat="1" ht="17.5" x14ac:dyDescent="0.3">
      <c r="A73" s="224" t="s">
        <v>40</v>
      </c>
      <c r="B73" s="224"/>
      <c r="C73" s="224">
        <f>SUM(C67:C72)</f>
        <v>780</v>
      </c>
      <c r="D73" s="21">
        <f>SUM(D67:D72)</f>
        <v>37.819999999999993</v>
      </c>
      <c r="E73" s="21">
        <f>SUM(E67:E72)</f>
        <v>29.88</v>
      </c>
      <c r="F73" s="21">
        <f>SUM(F67:F72)</f>
        <v>113.22999999999999</v>
      </c>
      <c r="G73" s="21">
        <f>SUM(G67:G72)</f>
        <v>893</v>
      </c>
      <c r="H73" s="22"/>
    </row>
    <row r="74" spans="1:8" s="139" customFormat="1" ht="18" x14ac:dyDescent="0.4">
      <c r="A74" s="135" t="s">
        <v>100</v>
      </c>
      <c r="B74" s="136"/>
      <c r="C74" s="137"/>
      <c r="D74" s="138"/>
      <c r="E74" s="138"/>
      <c r="F74" s="138"/>
      <c r="G74" s="138"/>
      <c r="H74" s="137"/>
    </row>
    <row r="75" spans="1:8" s="6" customFormat="1" ht="18" x14ac:dyDescent="0.4">
      <c r="A75" s="131" t="s">
        <v>19</v>
      </c>
      <c r="B75" s="225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21</v>
      </c>
      <c r="C76" s="34">
        <v>200</v>
      </c>
      <c r="D76" s="35">
        <v>6.1</v>
      </c>
      <c r="E76" s="35">
        <v>8.4</v>
      </c>
      <c r="F76" s="35">
        <v>24.3</v>
      </c>
      <c r="G76" s="35">
        <v>220.3</v>
      </c>
      <c r="H76" s="34" t="s">
        <v>494</v>
      </c>
    </row>
    <row r="77" spans="1:8" s="6" customFormat="1" ht="22.5" customHeight="1" x14ac:dyDescent="0.3">
      <c r="A77" s="238"/>
      <c r="B77" s="34" t="s">
        <v>102</v>
      </c>
      <c r="C77" s="34">
        <v>20</v>
      </c>
      <c r="D77" s="35">
        <v>4.6399999999999997</v>
      </c>
      <c r="E77" s="35">
        <v>5.9</v>
      </c>
      <c r="F77" s="35">
        <v>0</v>
      </c>
      <c r="G77" s="35">
        <v>71.7</v>
      </c>
      <c r="H77" s="34" t="s">
        <v>103</v>
      </c>
    </row>
    <row r="78" spans="1:8" s="6" customFormat="1" ht="18" x14ac:dyDescent="0.3">
      <c r="A78" s="238">
        <v>2</v>
      </c>
      <c r="B78" s="34" t="s">
        <v>25</v>
      </c>
      <c r="C78" s="34">
        <v>80</v>
      </c>
      <c r="D78" s="35">
        <v>6.1</v>
      </c>
      <c r="E78" s="35">
        <v>0.6</v>
      </c>
      <c r="F78" s="35">
        <v>39.4</v>
      </c>
      <c r="G78" s="35">
        <v>187.5</v>
      </c>
      <c r="H78" s="34" t="s">
        <v>26</v>
      </c>
    </row>
    <row r="79" spans="1:8" s="6" customFormat="1" ht="24" customHeight="1" x14ac:dyDescent="0.3">
      <c r="A79" s="238">
        <v>3</v>
      </c>
      <c r="B79" s="34" t="s">
        <v>59</v>
      </c>
      <c r="C79" s="34">
        <v>200</v>
      </c>
      <c r="D79" s="35">
        <v>0.31</v>
      </c>
      <c r="E79" s="35">
        <v>0.1</v>
      </c>
      <c r="F79" s="35">
        <v>1.63</v>
      </c>
      <c r="G79" s="35">
        <v>8.6</v>
      </c>
      <c r="H79" s="34" t="s">
        <v>60</v>
      </c>
    </row>
    <row r="80" spans="1:8" s="6" customFormat="1" ht="17.5" x14ac:dyDescent="0.3">
      <c r="A80" s="224" t="s">
        <v>29</v>
      </c>
      <c r="B80" s="224"/>
      <c r="C80" s="224">
        <f>SUM(C76:C79)</f>
        <v>500</v>
      </c>
      <c r="D80" s="21">
        <f>SUM(D76:D79)</f>
        <v>17.149999999999995</v>
      </c>
      <c r="E80" s="21">
        <f>SUM(E76:E79)</f>
        <v>15</v>
      </c>
      <c r="F80" s="21">
        <f>SUM(F76:F79)</f>
        <v>65.33</v>
      </c>
      <c r="G80" s="21">
        <f>SUM(G76:G79)</f>
        <v>488.1</v>
      </c>
      <c r="H80" s="22"/>
    </row>
    <row r="81" spans="1:15" s="6" customFormat="1" ht="18" x14ac:dyDescent="0.3">
      <c r="A81" s="238" t="s">
        <v>30</v>
      </c>
      <c r="B81" s="16" t="s">
        <v>42</v>
      </c>
      <c r="C81" s="34">
        <v>60</v>
      </c>
      <c r="D81" s="35">
        <v>0.71</v>
      </c>
      <c r="E81" s="35">
        <v>5.38</v>
      </c>
      <c r="F81" s="35">
        <v>4.01</v>
      </c>
      <c r="G81" s="35">
        <v>67.099999999999994</v>
      </c>
      <c r="H81" s="34" t="s">
        <v>495</v>
      </c>
    </row>
    <row r="82" spans="1:15" s="6" customFormat="1" ht="21" customHeight="1" x14ac:dyDescent="0.3">
      <c r="A82" s="238"/>
      <c r="B82" s="16" t="s">
        <v>496</v>
      </c>
      <c r="C82" s="34">
        <v>200</v>
      </c>
      <c r="D82" s="35">
        <v>9.5</v>
      </c>
      <c r="E82" s="35">
        <v>6.9</v>
      </c>
      <c r="F82" s="35">
        <v>16.38</v>
      </c>
      <c r="G82" s="35">
        <v>165.1</v>
      </c>
      <c r="H82" s="34" t="s">
        <v>105</v>
      </c>
    </row>
    <row r="83" spans="1:15" s="6" customFormat="1" ht="18" x14ac:dyDescent="0.3">
      <c r="A83" s="238"/>
      <c r="B83" s="34" t="s">
        <v>192</v>
      </c>
      <c r="C83" s="34">
        <v>90</v>
      </c>
      <c r="D83" s="35">
        <v>11.4</v>
      </c>
      <c r="E83" s="35">
        <v>16.100000000000001</v>
      </c>
      <c r="F83" s="35">
        <v>10.9</v>
      </c>
      <c r="G83" s="35">
        <v>234.3</v>
      </c>
      <c r="H83" s="34" t="s">
        <v>193</v>
      </c>
    </row>
    <row r="84" spans="1:15" s="6" customFormat="1" ht="19.5" customHeight="1" x14ac:dyDescent="0.3">
      <c r="A84" s="238"/>
      <c r="B84" s="34" t="s">
        <v>76</v>
      </c>
      <c r="C84" s="34">
        <v>150</v>
      </c>
      <c r="D84" s="35">
        <v>5.3</v>
      </c>
      <c r="E84" s="35">
        <v>4.9000000000000004</v>
      </c>
      <c r="F84" s="35">
        <v>32.799999999999997</v>
      </c>
      <c r="G84" s="35">
        <v>196.8</v>
      </c>
      <c r="H84" s="34" t="s">
        <v>77</v>
      </c>
    </row>
    <row r="85" spans="1:15" s="6" customFormat="1" ht="18" x14ac:dyDescent="0.3">
      <c r="A85" s="238"/>
      <c r="B85" s="34" t="s">
        <v>37</v>
      </c>
      <c r="C85" s="34">
        <v>50</v>
      </c>
      <c r="D85" s="35">
        <v>3.3</v>
      </c>
      <c r="E85" s="35">
        <v>0.6</v>
      </c>
      <c r="F85" s="35">
        <v>19.8</v>
      </c>
      <c r="G85" s="35">
        <v>97.8</v>
      </c>
      <c r="H85" s="34" t="s">
        <v>26</v>
      </c>
    </row>
    <row r="86" spans="1:15" s="6" customFormat="1" ht="18" x14ac:dyDescent="0.3">
      <c r="A86" s="238">
        <v>3</v>
      </c>
      <c r="B86" s="34" t="s">
        <v>54</v>
      </c>
      <c r="C86" s="34">
        <v>200</v>
      </c>
      <c r="D86" s="35">
        <v>0.5</v>
      </c>
      <c r="E86" s="35">
        <v>0</v>
      </c>
      <c r="F86" s="35">
        <v>19.8</v>
      </c>
      <c r="G86" s="35">
        <v>81</v>
      </c>
      <c r="H86" s="34" t="s">
        <v>87</v>
      </c>
    </row>
    <row r="87" spans="1:15" s="6" customFormat="1" ht="17.5" x14ac:dyDescent="0.3">
      <c r="A87" s="224" t="s">
        <v>40</v>
      </c>
      <c r="B87" s="224"/>
      <c r="C87" s="224">
        <f>SUM(C81:C86)</f>
        <v>750</v>
      </c>
      <c r="D87" s="21">
        <f>SUM(D81:D86)</f>
        <v>30.71</v>
      </c>
      <c r="E87" s="21">
        <f>SUM(E81:E86)</f>
        <v>33.880000000000003</v>
      </c>
      <c r="F87" s="21">
        <f>SUM(F81:F86)</f>
        <v>103.69</v>
      </c>
      <c r="G87" s="21">
        <f>SUM(G81:G86)</f>
        <v>842.09999999999991</v>
      </c>
      <c r="H87" s="22"/>
    </row>
    <row r="88" spans="1:15" s="6" customFormat="1" ht="18" x14ac:dyDescent="0.4">
      <c r="A88" s="131" t="s">
        <v>41</v>
      </c>
      <c r="B88" s="24"/>
      <c r="C88" s="25"/>
      <c r="D88" s="26"/>
      <c r="E88" s="26"/>
      <c r="F88" s="26"/>
      <c r="G88" s="26"/>
      <c r="H88" s="25"/>
    </row>
    <row r="89" spans="1:15" s="6" customFormat="1" ht="18" x14ac:dyDescent="0.3">
      <c r="A89" s="238"/>
      <c r="B89" s="34" t="s">
        <v>497</v>
      </c>
      <c r="C89" s="34">
        <v>220</v>
      </c>
      <c r="D89" s="35">
        <v>23.14</v>
      </c>
      <c r="E89" s="35">
        <v>44.62</v>
      </c>
      <c r="F89" s="35">
        <v>3.99</v>
      </c>
      <c r="G89" s="35">
        <v>508.68</v>
      </c>
      <c r="H89" s="34" t="s">
        <v>498</v>
      </c>
    </row>
    <row r="90" spans="1:15" s="6" customFormat="1" ht="18" x14ac:dyDescent="0.3">
      <c r="A90" s="238">
        <v>2</v>
      </c>
      <c r="B90" s="34" t="s">
        <v>25</v>
      </c>
      <c r="C90" s="34">
        <v>80</v>
      </c>
      <c r="D90" s="35">
        <v>6.1</v>
      </c>
      <c r="E90" s="35">
        <v>0.6</v>
      </c>
      <c r="F90" s="35">
        <v>39.4</v>
      </c>
      <c r="G90" s="35">
        <v>187.5</v>
      </c>
      <c r="H90" s="34" t="s">
        <v>26</v>
      </c>
    </row>
    <row r="91" spans="1:15" s="6" customFormat="1" ht="18" x14ac:dyDescent="0.3">
      <c r="A91" s="238"/>
      <c r="B91" s="34" t="s">
        <v>46</v>
      </c>
      <c r="C91" s="34">
        <v>200</v>
      </c>
      <c r="D91" s="35">
        <v>0.2</v>
      </c>
      <c r="E91" s="35">
        <v>0.1</v>
      </c>
      <c r="F91" s="35">
        <v>6.6</v>
      </c>
      <c r="G91" s="35">
        <v>27.9</v>
      </c>
      <c r="H91" s="34" t="s">
        <v>47</v>
      </c>
    </row>
    <row r="92" spans="1:15" s="6" customFormat="1" ht="17.5" x14ac:dyDescent="0.3">
      <c r="A92" s="224" t="s">
        <v>29</v>
      </c>
      <c r="B92" s="224"/>
      <c r="C92" s="224">
        <f>SUM(C89:C91)</f>
        <v>500</v>
      </c>
      <c r="D92" s="21">
        <f>SUM(D89:D91)</f>
        <v>29.44</v>
      </c>
      <c r="E92" s="21">
        <f>SUM(E89:E91)</f>
        <v>45.32</v>
      </c>
      <c r="F92" s="21">
        <f>SUM(F89:F91)</f>
        <v>49.99</v>
      </c>
      <c r="G92" s="21">
        <f>SUM(G89:G91)</f>
        <v>724.08</v>
      </c>
      <c r="H92" s="22"/>
    </row>
    <row r="93" spans="1:15" s="6" customFormat="1" ht="18" x14ac:dyDescent="0.3">
      <c r="A93" s="238" t="s">
        <v>30</v>
      </c>
      <c r="B93" s="16" t="s">
        <v>42</v>
      </c>
      <c r="C93" s="34">
        <v>60</v>
      </c>
      <c r="D93" s="35">
        <v>1.5</v>
      </c>
      <c r="E93" s="35">
        <v>6.1</v>
      </c>
      <c r="F93" s="35">
        <v>6.2</v>
      </c>
      <c r="G93" s="35">
        <v>85.8</v>
      </c>
      <c r="H93" s="34" t="s">
        <v>196</v>
      </c>
    </row>
    <row r="94" spans="1:15" s="6" customFormat="1" ht="36" x14ac:dyDescent="0.3">
      <c r="A94" s="238">
        <v>2</v>
      </c>
      <c r="B94" s="34" t="s">
        <v>111</v>
      </c>
      <c r="C94" s="34">
        <v>250</v>
      </c>
      <c r="D94" s="35">
        <v>11.3</v>
      </c>
      <c r="E94" s="35">
        <v>3.82</v>
      </c>
      <c r="F94" s="35">
        <v>23.29</v>
      </c>
      <c r="G94" s="35">
        <v>172.7</v>
      </c>
      <c r="H94" s="34" t="s">
        <v>112</v>
      </c>
      <c r="O94" s="6" t="s">
        <v>7</v>
      </c>
    </row>
    <row r="95" spans="1:15" s="6" customFormat="1" ht="26.25" customHeight="1" x14ac:dyDescent="0.3">
      <c r="A95" s="238">
        <v>3</v>
      </c>
      <c r="B95" s="34" t="s">
        <v>113</v>
      </c>
      <c r="C95" s="34">
        <v>250</v>
      </c>
      <c r="D95" s="35">
        <v>31.01</v>
      </c>
      <c r="E95" s="35">
        <v>7.78</v>
      </c>
      <c r="F95" s="35">
        <v>21.98</v>
      </c>
      <c r="G95" s="35">
        <v>292.10000000000002</v>
      </c>
      <c r="H95" s="34" t="s">
        <v>114</v>
      </c>
    </row>
    <row r="96" spans="1:15" s="6" customFormat="1" ht="18" x14ac:dyDescent="0.3">
      <c r="A96" s="238">
        <v>4</v>
      </c>
      <c r="B96" s="34" t="s">
        <v>37</v>
      </c>
      <c r="C96" s="34">
        <v>80</v>
      </c>
      <c r="D96" s="35">
        <v>5.3</v>
      </c>
      <c r="E96" s="35">
        <v>1</v>
      </c>
      <c r="F96" s="35">
        <v>31.7</v>
      </c>
      <c r="G96" s="35">
        <v>156.5</v>
      </c>
      <c r="H96" s="34" t="s">
        <v>26</v>
      </c>
    </row>
    <row r="97" spans="1:8" s="6" customFormat="1" ht="18" x14ac:dyDescent="0.3">
      <c r="A97" s="238">
        <v>5</v>
      </c>
      <c r="B97" s="34" t="s">
        <v>115</v>
      </c>
      <c r="C97" s="34">
        <v>200</v>
      </c>
      <c r="D97" s="35">
        <v>0.31</v>
      </c>
      <c r="E97" s="35">
        <v>0.1</v>
      </c>
      <c r="F97" s="35">
        <v>1.63</v>
      </c>
      <c r="G97" s="35">
        <v>28.6</v>
      </c>
      <c r="H97" s="34" t="s">
        <v>116</v>
      </c>
    </row>
    <row r="98" spans="1:8" s="6" customFormat="1" ht="17.5" x14ac:dyDescent="0.3">
      <c r="A98" s="224" t="s">
        <v>40</v>
      </c>
      <c r="B98" s="224"/>
      <c r="C98" s="224">
        <f>SUM(C93:C97)</f>
        <v>840</v>
      </c>
      <c r="D98" s="21">
        <f>SUM(D93:D97)</f>
        <v>49.42</v>
      </c>
      <c r="E98" s="21">
        <f>SUM(E93:E97)</f>
        <v>18.8</v>
      </c>
      <c r="F98" s="21">
        <f>SUM(F93:F97)</f>
        <v>84.8</v>
      </c>
      <c r="G98" s="21">
        <f>SUM(G93:G97)</f>
        <v>735.7</v>
      </c>
      <c r="H98" s="22"/>
    </row>
    <row r="99" spans="1:8" s="6" customFormat="1" ht="18" x14ac:dyDescent="0.4">
      <c r="A99" s="131" t="s">
        <v>56</v>
      </c>
      <c r="B99" s="24"/>
      <c r="C99" s="25"/>
      <c r="D99" s="26"/>
      <c r="E99" s="26"/>
      <c r="F99" s="26"/>
      <c r="G99" s="26"/>
      <c r="H99" s="25"/>
    </row>
    <row r="100" spans="1:8" s="6" customFormat="1" ht="23.25" customHeight="1" x14ac:dyDescent="0.3">
      <c r="A100" s="238" t="s">
        <v>20</v>
      </c>
      <c r="B100" s="16" t="s">
        <v>21</v>
      </c>
      <c r="C100" s="34">
        <v>200</v>
      </c>
      <c r="D100" s="35">
        <v>8.1</v>
      </c>
      <c r="E100" s="35">
        <v>9.1999999999999993</v>
      </c>
      <c r="F100" s="35">
        <v>38.6</v>
      </c>
      <c r="G100" s="35">
        <v>270.3</v>
      </c>
      <c r="H100" s="34" t="s">
        <v>117</v>
      </c>
    </row>
    <row r="101" spans="1:8" s="6" customFormat="1" ht="28.5" customHeight="1" x14ac:dyDescent="0.3">
      <c r="A101" s="238"/>
      <c r="B101" s="34" t="s">
        <v>23</v>
      </c>
      <c r="C101" s="34">
        <v>20</v>
      </c>
      <c r="D101" s="35">
        <v>0</v>
      </c>
      <c r="E101" s="35">
        <v>0</v>
      </c>
      <c r="F101" s="35">
        <v>4.12</v>
      </c>
      <c r="G101" s="35">
        <v>16.559999999999999</v>
      </c>
      <c r="H101" s="34" t="s">
        <v>24</v>
      </c>
    </row>
    <row r="102" spans="1:8" s="6" customFormat="1" ht="18" x14ac:dyDescent="0.3">
      <c r="A102" s="238">
        <v>2</v>
      </c>
      <c r="B102" s="34" t="s">
        <v>25</v>
      </c>
      <c r="C102" s="34">
        <v>80</v>
      </c>
      <c r="D102" s="35">
        <v>6.1</v>
      </c>
      <c r="E102" s="35">
        <v>0.6</v>
      </c>
      <c r="F102" s="35">
        <v>39.4</v>
      </c>
      <c r="G102" s="35">
        <v>187.5</v>
      </c>
      <c r="H102" s="34" t="s">
        <v>26</v>
      </c>
    </row>
    <row r="103" spans="1:8" s="6" customFormat="1" ht="18" x14ac:dyDescent="0.3">
      <c r="A103" s="238">
        <v>3</v>
      </c>
      <c r="B103" s="34" t="s">
        <v>59</v>
      </c>
      <c r="C103" s="34">
        <v>200</v>
      </c>
      <c r="D103" s="35">
        <v>0.31</v>
      </c>
      <c r="E103" s="35">
        <v>0.1</v>
      </c>
      <c r="F103" s="35">
        <v>1.63</v>
      </c>
      <c r="G103" s="35">
        <v>8.6</v>
      </c>
      <c r="H103" s="34" t="s">
        <v>60</v>
      </c>
    </row>
    <row r="104" spans="1:8" s="6" customFormat="1" ht="18.5" x14ac:dyDescent="0.45">
      <c r="A104" s="224" t="s">
        <v>29</v>
      </c>
      <c r="B104" s="134"/>
      <c r="C104" s="224">
        <f>SUM(C100:C103)</f>
        <v>500</v>
      </c>
      <c r="D104" s="21">
        <f>SUM(D100:D103)</f>
        <v>14.51</v>
      </c>
      <c r="E104" s="21">
        <f>SUM(E100:E103)</f>
        <v>9.8999999999999986</v>
      </c>
      <c r="F104" s="21">
        <f>SUM(F100:F103)</f>
        <v>83.75</v>
      </c>
      <c r="G104" s="21">
        <f>SUM(G100:G103)</f>
        <v>482.96000000000004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34">
        <v>60</v>
      </c>
      <c r="D105" s="35">
        <v>3.1</v>
      </c>
      <c r="E105" s="35">
        <v>8.1999999999999993</v>
      </c>
      <c r="F105" s="35">
        <v>6.1</v>
      </c>
      <c r="G105" s="35">
        <v>110.6</v>
      </c>
      <c r="H105" s="34" t="s">
        <v>182</v>
      </c>
    </row>
    <row r="106" spans="1:8" s="6" customFormat="1" ht="30" customHeight="1" x14ac:dyDescent="0.3">
      <c r="A106" s="238">
        <v>2</v>
      </c>
      <c r="B106" s="34" t="s">
        <v>119</v>
      </c>
      <c r="C106" s="34">
        <v>200</v>
      </c>
      <c r="D106" s="35">
        <v>7.51</v>
      </c>
      <c r="E106" s="35">
        <v>7.96</v>
      </c>
      <c r="F106" s="35">
        <v>10.24</v>
      </c>
      <c r="G106" s="35">
        <v>142.5</v>
      </c>
      <c r="H106" s="34" t="s">
        <v>120</v>
      </c>
    </row>
    <row r="107" spans="1:8" s="6" customFormat="1" ht="18" x14ac:dyDescent="0.3">
      <c r="A107" s="238">
        <v>3</v>
      </c>
      <c r="B107" s="34" t="s">
        <v>488</v>
      </c>
      <c r="C107" s="34">
        <v>90</v>
      </c>
      <c r="D107" s="35">
        <v>15.07</v>
      </c>
      <c r="E107" s="35">
        <v>14.28</v>
      </c>
      <c r="F107" s="35">
        <v>5.99</v>
      </c>
      <c r="G107" s="35">
        <v>232.9</v>
      </c>
      <c r="H107" s="34" t="s">
        <v>252</v>
      </c>
    </row>
    <row r="108" spans="1:8" s="6" customFormat="1" ht="18" x14ac:dyDescent="0.3">
      <c r="A108" s="238">
        <v>4</v>
      </c>
      <c r="B108" s="34" t="s">
        <v>35</v>
      </c>
      <c r="C108" s="34">
        <v>150</v>
      </c>
      <c r="D108" s="35">
        <v>8.1999999999999993</v>
      </c>
      <c r="E108" s="35">
        <v>6.3</v>
      </c>
      <c r="F108" s="35">
        <v>35.9</v>
      </c>
      <c r="G108" s="35">
        <v>233.7</v>
      </c>
      <c r="H108" s="34" t="s">
        <v>36</v>
      </c>
    </row>
    <row r="109" spans="1:8" s="6" customFormat="1" ht="18" x14ac:dyDescent="0.3">
      <c r="A109" s="238">
        <v>5</v>
      </c>
      <c r="B109" s="34" t="s">
        <v>37</v>
      </c>
      <c r="C109" s="34">
        <v>80</v>
      </c>
      <c r="D109" s="35">
        <v>5.3</v>
      </c>
      <c r="E109" s="35">
        <v>1</v>
      </c>
      <c r="F109" s="35">
        <v>31.7</v>
      </c>
      <c r="G109" s="35">
        <v>156.5</v>
      </c>
      <c r="H109" s="34" t="s">
        <v>26</v>
      </c>
    </row>
    <row r="110" spans="1:8" s="6" customFormat="1" ht="18" x14ac:dyDescent="0.3">
      <c r="A110" s="225"/>
      <c r="B110" s="140" t="s">
        <v>121</v>
      </c>
      <c r="C110" s="140">
        <v>200</v>
      </c>
      <c r="D110" s="141">
        <v>0.1</v>
      </c>
      <c r="E110" s="141">
        <v>0</v>
      </c>
      <c r="F110" s="141">
        <v>6.8</v>
      </c>
      <c r="G110" s="141">
        <v>27.8</v>
      </c>
      <c r="H110" s="140" t="s">
        <v>122</v>
      </c>
    </row>
    <row r="111" spans="1:8" s="6" customFormat="1" ht="17.5" x14ac:dyDescent="0.3">
      <c r="A111" s="224" t="s">
        <v>40</v>
      </c>
      <c r="B111" s="224"/>
      <c r="C111" s="224">
        <f>SUM(C105:C110)</f>
        <v>780</v>
      </c>
      <c r="D111" s="21">
        <f>SUM(D105:D110)</f>
        <v>39.279999999999994</v>
      </c>
      <c r="E111" s="21">
        <f>SUM(E105:E110)</f>
        <v>37.739999999999995</v>
      </c>
      <c r="F111" s="21">
        <f>SUM(F105:F110)</f>
        <v>96.72999999999999</v>
      </c>
      <c r="G111" s="21">
        <f>SUM(G105:G110)</f>
        <v>904</v>
      </c>
      <c r="H111" s="22"/>
    </row>
    <row r="112" spans="1:8" s="6" customFormat="1" ht="18" x14ac:dyDescent="0.4">
      <c r="A112" s="131" t="s">
        <v>68</v>
      </c>
      <c r="B112" s="24"/>
      <c r="C112" s="25"/>
      <c r="D112" s="26"/>
      <c r="E112" s="26"/>
      <c r="F112" s="26"/>
      <c r="G112" s="26"/>
      <c r="H112" s="25"/>
    </row>
    <row r="113" spans="1:12" s="6" customFormat="1" ht="26.25" customHeight="1" x14ac:dyDescent="0.3">
      <c r="A113" s="238" t="s">
        <v>20</v>
      </c>
      <c r="B113" s="16" t="s">
        <v>42</v>
      </c>
      <c r="C113" s="34">
        <v>60</v>
      </c>
      <c r="D113" s="35">
        <v>0.7</v>
      </c>
      <c r="E113" s="35">
        <v>6</v>
      </c>
      <c r="F113" s="35">
        <v>5.4</v>
      </c>
      <c r="G113" s="35">
        <v>78.900000000000006</v>
      </c>
      <c r="H113" s="34" t="s">
        <v>334</v>
      </c>
    </row>
    <row r="114" spans="1:12" s="6" customFormat="1" ht="36.75" customHeight="1" x14ac:dyDescent="0.3">
      <c r="A114" s="238"/>
      <c r="B114" s="34" t="s">
        <v>499</v>
      </c>
      <c r="C114" s="34">
        <v>160</v>
      </c>
      <c r="D114" s="35">
        <v>7</v>
      </c>
      <c r="E114" s="35">
        <v>2</v>
      </c>
      <c r="F114" s="35">
        <v>91.7</v>
      </c>
      <c r="G114" s="35">
        <v>412.3</v>
      </c>
      <c r="H114" s="34" t="s">
        <v>341</v>
      </c>
    </row>
    <row r="115" spans="1:12" s="6" customFormat="1" ht="18.75" customHeight="1" x14ac:dyDescent="0.3">
      <c r="A115" s="238"/>
      <c r="B115" s="34" t="s">
        <v>25</v>
      </c>
      <c r="C115" s="34">
        <v>80</v>
      </c>
      <c r="D115" s="35">
        <v>6.1</v>
      </c>
      <c r="E115" s="35">
        <v>0.6</v>
      </c>
      <c r="F115" s="35">
        <v>39.4</v>
      </c>
      <c r="G115" s="35">
        <v>187.5</v>
      </c>
      <c r="H115" s="34" t="s">
        <v>26</v>
      </c>
    </row>
    <row r="116" spans="1:12" s="6" customFormat="1" ht="18" x14ac:dyDescent="0.3">
      <c r="A116" s="238">
        <v>4</v>
      </c>
      <c r="B116" s="34" t="s">
        <v>127</v>
      </c>
      <c r="C116" s="34">
        <v>200</v>
      </c>
      <c r="D116" s="35">
        <v>0.2</v>
      </c>
      <c r="E116" s="35">
        <v>0</v>
      </c>
      <c r="F116" s="35">
        <v>6.4</v>
      </c>
      <c r="G116" s="35">
        <v>26.8</v>
      </c>
      <c r="H116" s="34" t="s">
        <v>28</v>
      </c>
    </row>
    <row r="117" spans="1:12" s="6" customFormat="1" ht="17.5" x14ac:dyDescent="0.3">
      <c r="A117" s="224" t="s">
        <v>29</v>
      </c>
      <c r="B117" s="224"/>
      <c r="C117" s="224">
        <f>SUM(C113:C116)</f>
        <v>500</v>
      </c>
      <c r="D117" s="21">
        <f>SUM(D113:D116)</f>
        <v>14</v>
      </c>
      <c r="E117" s="21">
        <f>SUM(E113:E116)</f>
        <v>8.6</v>
      </c>
      <c r="F117" s="21">
        <f>SUM(F113:F116)</f>
        <v>142.9</v>
      </c>
      <c r="G117" s="21">
        <f>SUM(G113:G116)</f>
        <v>705.5</v>
      </c>
      <c r="H117" s="22"/>
    </row>
    <row r="118" spans="1:12" s="6" customFormat="1" ht="18" x14ac:dyDescent="0.3">
      <c r="A118" s="238" t="s">
        <v>30</v>
      </c>
      <c r="B118" s="16" t="s">
        <v>42</v>
      </c>
      <c r="C118" s="34">
        <v>60</v>
      </c>
      <c r="D118" s="35">
        <v>0.8</v>
      </c>
      <c r="E118" s="35">
        <v>2.7</v>
      </c>
      <c r="F118" s="35">
        <v>4.5999999999999996</v>
      </c>
      <c r="G118" s="35">
        <v>45.7</v>
      </c>
      <c r="H118" s="34" t="s">
        <v>203</v>
      </c>
    </row>
    <row r="119" spans="1:12" s="6" customFormat="1" ht="24" customHeight="1" x14ac:dyDescent="0.3">
      <c r="A119" s="238">
        <v>2</v>
      </c>
      <c r="B119" s="34" t="s">
        <v>94</v>
      </c>
      <c r="C119" s="34">
        <v>200</v>
      </c>
      <c r="D119" s="35">
        <v>8.6</v>
      </c>
      <c r="E119" s="35">
        <v>6.1</v>
      </c>
      <c r="F119" s="35">
        <v>13.9</v>
      </c>
      <c r="G119" s="35">
        <v>144.9</v>
      </c>
      <c r="H119" s="34" t="s">
        <v>95</v>
      </c>
    </row>
    <row r="120" spans="1:12" s="6" customFormat="1" ht="18" x14ac:dyDescent="0.3">
      <c r="A120" s="238">
        <v>3</v>
      </c>
      <c r="B120" s="34" t="s">
        <v>500</v>
      </c>
      <c r="C120" s="34">
        <v>90</v>
      </c>
      <c r="D120" s="35">
        <v>12.5</v>
      </c>
      <c r="E120" s="35">
        <v>6.7</v>
      </c>
      <c r="F120" s="35">
        <v>5.7</v>
      </c>
      <c r="G120" s="35">
        <v>132.5</v>
      </c>
      <c r="H120" s="34" t="s">
        <v>385</v>
      </c>
      <c r="K120" s="6" t="s">
        <v>501</v>
      </c>
    </row>
    <row r="121" spans="1:12" s="6" customFormat="1" ht="18" x14ac:dyDescent="0.3">
      <c r="A121" s="238"/>
      <c r="B121" s="34" t="s">
        <v>502</v>
      </c>
      <c r="C121" s="34">
        <v>150</v>
      </c>
      <c r="D121" s="35">
        <v>2.9</v>
      </c>
      <c r="E121" s="35">
        <v>3.7</v>
      </c>
      <c r="F121" s="35">
        <v>22.2</v>
      </c>
      <c r="G121" s="35">
        <v>133.80000000000001</v>
      </c>
      <c r="H121" s="34" t="s">
        <v>503</v>
      </c>
    </row>
    <row r="122" spans="1:12" s="6" customFormat="1" ht="18" x14ac:dyDescent="0.3">
      <c r="A122" s="238">
        <v>5</v>
      </c>
      <c r="B122" s="34" t="s">
        <v>37</v>
      </c>
      <c r="C122" s="34">
        <v>80</v>
      </c>
      <c r="D122" s="35">
        <v>5.3</v>
      </c>
      <c r="E122" s="35">
        <v>1</v>
      </c>
      <c r="F122" s="35">
        <v>31.7</v>
      </c>
      <c r="G122" s="35">
        <v>156.5</v>
      </c>
      <c r="H122" s="34" t="s">
        <v>26</v>
      </c>
    </row>
    <row r="123" spans="1:12" s="6" customFormat="1" ht="18" x14ac:dyDescent="0.3">
      <c r="A123" s="225"/>
      <c r="B123" s="34" t="s">
        <v>78</v>
      </c>
      <c r="C123" s="34">
        <v>200</v>
      </c>
      <c r="D123" s="35">
        <v>1</v>
      </c>
      <c r="E123" s="35">
        <v>0.1</v>
      </c>
      <c r="F123" s="35">
        <v>15.6</v>
      </c>
      <c r="G123" s="35">
        <v>66.900000000000006</v>
      </c>
      <c r="H123" s="34" t="s">
        <v>79</v>
      </c>
    </row>
    <row r="124" spans="1:12" s="6" customFormat="1" ht="17.5" x14ac:dyDescent="0.3">
      <c r="A124" s="224" t="s">
        <v>40</v>
      </c>
      <c r="B124" s="224"/>
      <c r="C124" s="224">
        <f>SUM(C118:C123)</f>
        <v>780</v>
      </c>
      <c r="D124" s="21">
        <f>SUM(D118:D123)</f>
        <v>31.099999999999998</v>
      </c>
      <c r="E124" s="21">
        <f>SUM(E118:E123)</f>
        <v>20.3</v>
      </c>
      <c r="F124" s="21">
        <f>SUM(F118:F123)</f>
        <v>93.699999999999989</v>
      </c>
      <c r="G124" s="21">
        <f>SUM(G118:G123)</f>
        <v>680.30000000000007</v>
      </c>
      <c r="H124" s="22"/>
      <c r="L124" s="6" t="s">
        <v>7</v>
      </c>
    </row>
    <row r="125" spans="1:12" s="6" customFormat="1" ht="18" x14ac:dyDescent="0.4">
      <c r="A125" s="131" t="s">
        <v>80</v>
      </c>
      <c r="B125" s="24"/>
      <c r="C125" s="25"/>
      <c r="D125" s="26"/>
      <c r="E125" s="26"/>
      <c r="F125" s="26"/>
      <c r="G125" s="26"/>
      <c r="H125" s="25"/>
    </row>
    <row r="126" spans="1:12" s="6" customFormat="1" ht="21.75" customHeight="1" x14ac:dyDescent="0.3">
      <c r="A126" s="238" t="s">
        <v>20</v>
      </c>
      <c r="B126" s="16" t="s">
        <v>407</v>
      </c>
      <c r="C126" s="34">
        <v>200</v>
      </c>
      <c r="D126" s="35">
        <v>6.86</v>
      </c>
      <c r="E126" s="35">
        <v>5.67</v>
      </c>
      <c r="F126" s="35">
        <v>22.32</v>
      </c>
      <c r="G126" s="35">
        <v>167.8</v>
      </c>
      <c r="H126" s="34" t="s">
        <v>466</v>
      </c>
    </row>
    <row r="127" spans="1:12" s="6" customFormat="1" ht="21.75" customHeight="1" x14ac:dyDescent="0.3">
      <c r="A127" s="238"/>
      <c r="B127" s="34" t="s">
        <v>102</v>
      </c>
      <c r="C127" s="34">
        <v>20</v>
      </c>
      <c r="D127" s="35">
        <v>4.6399999999999997</v>
      </c>
      <c r="E127" s="35">
        <v>5.9</v>
      </c>
      <c r="F127" s="35">
        <v>0</v>
      </c>
      <c r="G127" s="35">
        <v>71.7</v>
      </c>
      <c r="H127" s="34" t="s">
        <v>103</v>
      </c>
    </row>
    <row r="128" spans="1:12" s="6" customFormat="1" ht="21.75" customHeight="1" x14ac:dyDescent="0.3">
      <c r="A128" s="238"/>
      <c r="B128" s="34" t="s">
        <v>25</v>
      </c>
      <c r="C128" s="34">
        <v>40</v>
      </c>
      <c r="D128" s="35">
        <v>3.04</v>
      </c>
      <c r="E128" s="35">
        <v>0.32</v>
      </c>
      <c r="F128" s="35">
        <v>19.68</v>
      </c>
      <c r="G128" s="35">
        <v>93.8</v>
      </c>
      <c r="H128" s="34" t="s">
        <v>26</v>
      </c>
    </row>
    <row r="129" spans="1:8" s="6" customFormat="1" ht="21.75" customHeight="1" x14ac:dyDescent="0.3">
      <c r="A129" s="238"/>
      <c r="B129" s="34" t="s">
        <v>491</v>
      </c>
      <c r="C129" s="34">
        <v>200</v>
      </c>
      <c r="D129" s="35">
        <v>4.68</v>
      </c>
      <c r="E129" s="35">
        <v>3.52</v>
      </c>
      <c r="F129" s="35">
        <v>12.5</v>
      </c>
      <c r="G129" s="35">
        <v>100.4</v>
      </c>
      <c r="H129" s="34" t="s">
        <v>492</v>
      </c>
    </row>
    <row r="130" spans="1:8" s="6" customFormat="1" ht="21.75" customHeight="1" x14ac:dyDescent="0.3">
      <c r="A130" s="238"/>
      <c r="B130" s="34" t="s">
        <v>131</v>
      </c>
      <c r="C130" s="34">
        <v>100</v>
      </c>
      <c r="D130" s="35">
        <v>0.4</v>
      </c>
      <c r="E130" s="35">
        <v>0.4</v>
      </c>
      <c r="F130" s="35">
        <v>9.8000000000000007</v>
      </c>
      <c r="G130" s="35">
        <v>44.4</v>
      </c>
      <c r="H130" s="34" t="s">
        <v>26</v>
      </c>
    </row>
    <row r="131" spans="1:8" s="6" customFormat="1" ht="17.5" x14ac:dyDescent="0.3">
      <c r="A131" s="224" t="s">
        <v>29</v>
      </c>
      <c r="B131" s="224"/>
      <c r="C131" s="224">
        <f>SUM(C126:C130)</f>
        <v>560</v>
      </c>
      <c r="D131" s="21">
        <f>SUM(D126:D130)</f>
        <v>19.619999999999997</v>
      </c>
      <c r="E131" s="21">
        <f>SUM(E126:E130)</f>
        <v>15.81</v>
      </c>
      <c r="F131" s="21">
        <f>SUM(F126:F130)</f>
        <v>64.3</v>
      </c>
      <c r="G131" s="21">
        <f>SUM(G126:G130)</f>
        <v>478.1</v>
      </c>
      <c r="H131" s="22"/>
    </row>
    <row r="132" spans="1:8" s="6" customFormat="1" ht="18" x14ac:dyDescent="0.3">
      <c r="A132" s="238" t="s">
        <v>30</v>
      </c>
      <c r="B132" s="16" t="s">
        <v>42</v>
      </c>
      <c r="C132" s="34">
        <v>60</v>
      </c>
      <c r="D132" s="35">
        <v>0.9</v>
      </c>
      <c r="E132" s="35">
        <v>5.3</v>
      </c>
      <c r="F132" s="35">
        <v>5.8</v>
      </c>
      <c r="G132" s="35">
        <v>74.7</v>
      </c>
      <c r="H132" s="34" t="s">
        <v>178</v>
      </c>
    </row>
    <row r="133" spans="1:8" s="6" customFormat="1" ht="18" x14ac:dyDescent="0.3">
      <c r="A133" s="238">
        <v>2</v>
      </c>
      <c r="B133" s="34" t="s">
        <v>487</v>
      </c>
      <c r="C133" s="34">
        <v>200</v>
      </c>
      <c r="D133" s="35">
        <v>4.2</v>
      </c>
      <c r="E133" s="35">
        <v>6</v>
      </c>
      <c r="F133" s="35">
        <v>8.16</v>
      </c>
      <c r="G133" s="35">
        <v>103.2</v>
      </c>
      <c r="H133" s="34" t="s">
        <v>62</v>
      </c>
    </row>
    <row r="134" spans="1:8" s="6" customFormat="1" ht="18" x14ac:dyDescent="0.3">
      <c r="A134" s="238"/>
      <c r="B134" s="16" t="s">
        <v>504</v>
      </c>
      <c r="C134" s="34">
        <v>90</v>
      </c>
      <c r="D134" s="35">
        <v>9.6999999999999993</v>
      </c>
      <c r="E134" s="35">
        <v>12.72</v>
      </c>
      <c r="F134" s="35">
        <v>38.6</v>
      </c>
      <c r="G134" s="35">
        <v>306.89999999999998</v>
      </c>
      <c r="H134" s="34" t="s">
        <v>505</v>
      </c>
    </row>
    <row r="135" spans="1:8" s="6" customFormat="1" ht="18" x14ac:dyDescent="0.3">
      <c r="A135" s="238"/>
      <c r="B135" s="34" t="s">
        <v>52</v>
      </c>
      <c r="C135" s="34">
        <v>150</v>
      </c>
      <c r="D135" s="35">
        <v>3.6</v>
      </c>
      <c r="E135" s="35">
        <v>4.8</v>
      </c>
      <c r="F135" s="35">
        <v>36.4</v>
      </c>
      <c r="G135" s="35">
        <v>203.5</v>
      </c>
      <c r="H135" s="34" t="s">
        <v>53</v>
      </c>
    </row>
    <row r="136" spans="1:8" s="6" customFormat="1" ht="18" x14ac:dyDescent="0.3">
      <c r="A136" s="238"/>
      <c r="B136" s="34" t="s">
        <v>37</v>
      </c>
      <c r="C136" s="34">
        <v>80</v>
      </c>
      <c r="D136" s="35">
        <v>5.3</v>
      </c>
      <c r="E136" s="35">
        <v>1</v>
      </c>
      <c r="F136" s="35">
        <v>31.7</v>
      </c>
      <c r="G136" s="35">
        <v>156.5</v>
      </c>
      <c r="H136" s="34" t="s">
        <v>26</v>
      </c>
    </row>
    <row r="137" spans="1:8" s="6" customFormat="1" ht="18" x14ac:dyDescent="0.3">
      <c r="A137" s="238">
        <v>4</v>
      </c>
      <c r="B137" s="34" t="s">
        <v>98</v>
      </c>
      <c r="C137" s="34">
        <v>200</v>
      </c>
      <c r="D137" s="35">
        <v>0.1</v>
      </c>
      <c r="E137" s="35">
        <v>0</v>
      </c>
      <c r="F137" s="35">
        <v>7</v>
      </c>
      <c r="G137" s="35">
        <v>28.8</v>
      </c>
      <c r="H137" s="34" t="s">
        <v>136</v>
      </c>
    </row>
    <row r="138" spans="1:8" s="6" customFormat="1" ht="17.5" x14ac:dyDescent="0.3">
      <c r="A138" s="224" t="s">
        <v>40</v>
      </c>
      <c r="B138" s="224"/>
      <c r="C138" s="224">
        <f>SUM(C132:C137)</f>
        <v>780</v>
      </c>
      <c r="D138" s="21">
        <f>SUM(D132:D137)</f>
        <v>23.800000000000004</v>
      </c>
      <c r="E138" s="21">
        <f>SUM(E132:E137)</f>
        <v>29.820000000000004</v>
      </c>
      <c r="F138" s="21">
        <f>SUM(F132:F137)</f>
        <v>127.66000000000001</v>
      </c>
      <c r="G138" s="21">
        <f>SUM(G132:G137)</f>
        <v>873.59999999999991</v>
      </c>
      <c r="H138" s="22"/>
    </row>
    <row r="139" spans="1:8" s="6" customFormat="1" ht="17.5" x14ac:dyDescent="0.3">
      <c r="A139" s="240" t="s">
        <v>142</v>
      </c>
      <c r="B139" s="240"/>
      <c r="C139" s="36">
        <f>(C131+C117+C104+C92+C80+C66+C53+C41+C28+C16)/10</f>
        <v>512</v>
      </c>
      <c r="D139" s="66">
        <f>(D131+D117+D104+D92+D80+D66+D53+D41+D28+D16)/10</f>
        <v>22.423999999999999</v>
      </c>
      <c r="E139" s="66">
        <f>(E131+E117+E104+E92+E80+E66+E53+E41+E28+E16)/10</f>
        <v>19.251999999999999</v>
      </c>
      <c r="F139" s="66">
        <f>(F131+F117+F104+F92+F80+F66+F53+F41+F28+F16)/10</f>
        <v>80.548000000000002</v>
      </c>
      <c r="G139" s="66">
        <f>(G131+G117+G104+G92+G80+G66+G53+G41+G28+G16)/10</f>
        <v>571.49099999999987</v>
      </c>
      <c r="H139" s="22"/>
    </row>
    <row r="140" spans="1:8" s="6" customFormat="1" ht="17.5" x14ac:dyDescent="0.3">
      <c r="A140" s="240" t="s">
        <v>143</v>
      </c>
      <c r="B140" s="240"/>
      <c r="C140" s="36">
        <f>(C138+C124+C111+C98+C87+C73+C60+C47+C35+C23)/10</f>
        <v>781</v>
      </c>
      <c r="D140" s="66">
        <f>(D138+D124+D111+D98+D87+D73+D60+D47+D35+D23)/10</f>
        <v>36.303000000000004</v>
      </c>
      <c r="E140" s="66">
        <f>(E138+E124+E111+E98+E87+E73+E60+E47+E35+E23)/10</f>
        <v>27.774999999999999</v>
      </c>
      <c r="F140" s="66">
        <f>(F138+F124+F111+F98+F87+F73+F60+F47+F35+F23)/10</f>
        <v>98.222999999999999</v>
      </c>
      <c r="G140" s="66">
        <f>(G138+G124+G111+G98+G87+G73+G60+G47+G35+G23)/10</f>
        <v>796.68000000000006</v>
      </c>
      <c r="H140" s="22"/>
    </row>
    <row r="141" spans="1:8" s="6" customFormat="1" ht="17.5" x14ac:dyDescent="0.3">
      <c r="A141" s="240" t="s">
        <v>144</v>
      </c>
      <c r="B141" s="240"/>
      <c r="C141" s="36">
        <f>C139+C140</f>
        <v>1293</v>
      </c>
      <c r="D141" s="66">
        <f>D139+D140</f>
        <v>58.727000000000004</v>
      </c>
      <c r="E141" s="66">
        <f>E139+E140</f>
        <v>47.027000000000001</v>
      </c>
      <c r="F141" s="66">
        <f>F139+F140</f>
        <v>178.77100000000002</v>
      </c>
      <c r="G141" s="66">
        <f>G139+G140</f>
        <v>1368.1709999999998</v>
      </c>
      <c r="H141" s="22"/>
    </row>
    <row r="142" spans="1:8" s="6" customFormat="1" ht="17.5" x14ac:dyDescent="0.3">
      <c r="A142" s="142" t="s">
        <v>145</v>
      </c>
      <c r="B142" s="39"/>
      <c r="C142" s="40"/>
      <c r="D142" s="41"/>
      <c r="E142" s="41"/>
      <c r="F142" s="41"/>
      <c r="G142" s="41"/>
      <c r="H142" s="42"/>
    </row>
    <row r="143" spans="1:8" s="6" customFormat="1" ht="25.5" customHeight="1" x14ac:dyDescent="0.3">
      <c r="A143" s="265" t="s">
        <v>146</v>
      </c>
      <c r="B143" s="265"/>
      <c r="C143" s="265"/>
      <c r="D143" s="265"/>
      <c r="E143" s="265"/>
      <c r="F143" s="265"/>
      <c r="G143" s="265"/>
      <c r="H143" s="43"/>
    </row>
    <row r="144" spans="1:8" s="6" customFormat="1" ht="26.25" customHeight="1" x14ac:dyDescent="0.3">
      <c r="A144" s="266" t="s">
        <v>147</v>
      </c>
      <c r="B144" s="266"/>
      <c r="C144" s="266"/>
      <c r="D144" s="266"/>
      <c r="E144" s="266"/>
      <c r="F144" s="266"/>
      <c r="G144" s="266"/>
      <c r="H144" s="266"/>
    </row>
    <row r="145" spans="1:8" s="6" customFormat="1" ht="22.5" customHeight="1" x14ac:dyDescent="0.3">
      <c r="A145" s="264" t="s">
        <v>148</v>
      </c>
      <c r="B145" s="264"/>
      <c r="C145" s="264"/>
      <c r="D145" s="264"/>
      <c r="E145" s="264"/>
      <c r="F145" s="264"/>
      <c r="G145" s="264"/>
      <c r="H145" s="44"/>
    </row>
    <row r="146" spans="1:8" s="6" customFormat="1" ht="31.5" customHeight="1" x14ac:dyDescent="0.3">
      <c r="A146" s="266" t="s">
        <v>149</v>
      </c>
      <c r="B146" s="266"/>
      <c r="C146" s="266"/>
      <c r="D146" s="266"/>
      <c r="E146" s="266"/>
      <c r="F146" s="266"/>
      <c r="G146" s="266"/>
      <c r="H146" s="266"/>
    </row>
    <row r="147" spans="1:8" s="6" customFormat="1" ht="31.5" customHeight="1" x14ac:dyDescent="0.3">
      <c r="A147" s="266" t="s">
        <v>471</v>
      </c>
      <c r="B147" s="266"/>
      <c r="C147" s="266"/>
      <c r="D147" s="266"/>
      <c r="E147" s="266"/>
      <c r="F147" s="266"/>
      <c r="G147" s="266"/>
      <c r="H147" s="266"/>
    </row>
    <row r="148" spans="1:8" ht="26.25" customHeight="1" x14ac:dyDescent="0.35">
      <c r="A148" s="45" t="s">
        <v>150</v>
      </c>
    </row>
    <row r="149" spans="1:8" ht="21" customHeight="1" x14ac:dyDescent="0.35">
      <c r="A149" s="264" t="s">
        <v>151</v>
      </c>
      <c r="B149" s="264"/>
      <c r="C149" s="264"/>
      <c r="D149" s="264"/>
      <c r="E149" s="264"/>
      <c r="F149" s="264"/>
      <c r="G149" s="264"/>
      <c r="H149" s="264"/>
    </row>
    <row r="150" spans="1:8" ht="24.75" customHeight="1" x14ac:dyDescent="0.35">
      <c r="A150" s="264" t="s">
        <v>152</v>
      </c>
      <c r="B150" s="264"/>
      <c r="C150" s="264"/>
      <c r="D150" s="264"/>
      <c r="E150" s="264"/>
      <c r="F150" s="264"/>
      <c r="G150" s="264"/>
      <c r="H150" s="264"/>
    </row>
    <row r="151" spans="1:8" x14ac:dyDescent="0.35">
      <c r="A151" s="264" t="s">
        <v>153</v>
      </c>
      <c r="B151" s="264"/>
      <c r="C151" s="264"/>
      <c r="D151" s="264"/>
      <c r="E151" s="264"/>
      <c r="F151" s="264"/>
      <c r="G151" s="264"/>
      <c r="H151" s="264"/>
    </row>
    <row r="152" spans="1:8" x14ac:dyDescent="0.35">
      <c r="A152" s="264" t="s">
        <v>154</v>
      </c>
      <c r="B152" s="264"/>
      <c r="C152" s="264"/>
      <c r="D152" s="264"/>
      <c r="E152" s="264"/>
      <c r="F152" s="264"/>
      <c r="G152" s="264"/>
      <c r="H152" s="264"/>
    </row>
    <row r="153" spans="1:8" x14ac:dyDescent="0.35">
      <c r="A153" s="264" t="s">
        <v>155</v>
      </c>
      <c r="B153" s="264"/>
      <c r="C153" s="264"/>
      <c r="D153" s="264"/>
      <c r="E153" s="264"/>
      <c r="F153" s="264"/>
      <c r="G153" s="264"/>
      <c r="H153" s="264"/>
    </row>
    <row r="154" spans="1:8" x14ac:dyDescent="0.35">
      <c r="A154" s="264" t="s">
        <v>156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82" t="s">
        <v>213</v>
      </c>
      <c r="B156" s="282" t="s">
        <v>214</v>
      </c>
      <c r="C156" s="282" t="s">
        <v>215</v>
      </c>
      <c r="D156" s="282" t="s">
        <v>216</v>
      </c>
      <c r="E156" s="282"/>
      <c r="F156" s="201"/>
      <c r="G156" s="186"/>
    </row>
    <row r="157" spans="1:8" ht="17" thickBot="1" x14ac:dyDescent="0.4">
      <c r="A157" s="282"/>
      <c r="B157" s="282"/>
      <c r="C157" s="282"/>
      <c r="D157" s="202" t="s">
        <v>217</v>
      </c>
      <c r="E157" s="202" t="s">
        <v>218</v>
      </c>
      <c r="F157" s="201"/>
      <c r="G157" s="186"/>
    </row>
    <row r="158" spans="1:8" ht="18" thickBot="1" x14ac:dyDescent="0.4">
      <c r="A158" s="187" t="s">
        <v>219</v>
      </c>
      <c r="B158" s="188">
        <v>505</v>
      </c>
      <c r="C158" s="188">
        <v>500</v>
      </c>
      <c r="D158" s="192">
        <v>1.02</v>
      </c>
      <c r="E158" s="192">
        <v>0.21</v>
      </c>
      <c r="F158" s="203"/>
      <c r="G158" s="190"/>
    </row>
    <row r="159" spans="1:8" ht="17.5" x14ac:dyDescent="0.35">
      <c r="A159" s="187" t="s">
        <v>220</v>
      </c>
      <c r="B159" s="188">
        <v>553</v>
      </c>
      <c r="C159" s="188" t="s">
        <v>221</v>
      </c>
      <c r="D159" s="192">
        <v>1.1200000000000001</v>
      </c>
      <c r="E159" s="192">
        <v>0.22</v>
      </c>
      <c r="F159" s="201"/>
      <c r="G159" s="186"/>
    </row>
    <row r="160" spans="1:8" ht="17.5" x14ac:dyDescent="0.35">
      <c r="A160" s="187" t="s">
        <v>222</v>
      </c>
      <c r="B160" s="188">
        <v>18.37</v>
      </c>
      <c r="C160" s="191">
        <v>15.4</v>
      </c>
      <c r="D160" s="192">
        <v>1.19</v>
      </c>
      <c r="E160" s="192">
        <v>0.24</v>
      </c>
      <c r="F160" s="201"/>
      <c r="G160" s="186"/>
    </row>
    <row r="161" spans="1:7" ht="17.5" x14ac:dyDescent="0.35">
      <c r="A161" s="187" t="s">
        <v>223</v>
      </c>
      <c r="B161" s="188">
        <v>20.32</v>
      </c>
      <c r="C161" s="191">
        <v>15.8</v>
      </c>
      <c r="D161" s="192">
        <v>1.29</v>
      </c>
      <c r="E161" s="192">
        <v>0.26</v>
      </c>
      <c r="F161" s="201"/>
      <c r="G161" s="186"/>
    </row>
    <row r="162" spans="1:7" ht="17.5" x14ac:dyDescent="0.35">
      <c r="A162" s="187" t="s">
        <v>224</v>
      </c>
      <c r="B162" s="188">
        <v>74.16</v>
      </c>
      <c r="C162" s="188">
        <v>67</v>
      </c>
      <c r="D162" s="192">
        <v>1.1100000000000001</v>
      </c>
      <c r="E162" s="192">
        <v>0.22</v>
      </c>
      <c r="F162" s="201"/>
      <c r="G162" s="186"/>
    </row>
    <row r="163" spans="1:7" ht="17.5" x14ac:dyDescent="0.35">
      <c r="A163" s="187" t="s">
        <v>225</v>
      </c>
      <c r="B163" s="188">
        <v>4.8099999999999996</v>
      </c>
      <c r="C163" s="188">
        <v>12</v>
      </c>
      <c r="D163" s="192">
        <v>0.4</v>
      </c>
      <c r="E163" s="192">
        <v>0.08</v>
      </c>
      <c r="F163" s="201"/>
      <c r="G163" s="186"/>
    </row>
    <row r="164" spans="1:7" ht="17.5" x14ac:dyDescent="0.35">
      <c r="A164" s="187" t="s">
        <v>226</v>
      </c>
      <c r="B164" s="188">
        <v>0.2</v>
      </c>
      <c r="C164" s="188" t="s">
        <v>227</v>
      </c>
      <c r="D164" s="192">
        <v>0.83</v>
      </c>
      <c r="E164" s="192">
        <v>0.17</v>
      </c>
      <c r="F164" s="201"/>
      <c r="G164" s="186"/>
    </row>
    <row r="165" spans="1:7" ht="17.5" x14ac:dyDescent="0.35">
      <c r="A165" s="187" t="s">
        <v>228</v>
      </c>
      <c r="B165" s="188">
        <v>0.28999999999999998</v>
      </c>
      <c r="C165" s="188" t="s">
        <v>229</v>
      </c>
      <c r="D165" s="192">
        <v>1.04</v>
      </c>
      <c r="E165" s="192">
        <v>0.21</v>
      </c>
      <c r="F165" s="201"/>
      <c r="G165" s="186"/>
    </row>
    <row r="166" spans="1:7" ht="17.5" x14ac:dyDescent="0.35">
      <c r="A166" s="187" t="s">
        <v>230</v>
      </c>
      <c r="B166" s="188">
        <v>328.86</v>
      </c>
      <c r="C166" s="188">
        <v>140</v>
      </c>
      <c r="D166" s="192">
        <v>2.35</v>
      </c>
      <c r="E166" s="192">
        <v>0.47</v>
      </c>
      <c r="F166" s="201"/>
      <c r="G166" s="186"/>
    </row>
    <row r="167" spans="1:7" ht="17.5" x14ac:dyDescent="0.35">
      <c r="A167" s="187" t="s">
        <v>231</v>
      </c>
      <c r="B167" s="188">
        <v>272.14</v>
      </c>
      <c r="C167" s="188">
        <v>220</v>
      </c>
      <c r="D167" s="192">
        <v>1.24</v>
      </c>
      <c r="E167" s="192">
        <v>0.25</v>
      </c>
      <c r="F167" s="201"/>
      <c r="G167" s="186"/>
    </row>
    <row r="168" spans="1:7" ht="17.5" x14ac:dyDescent="0.35">
      <c r="A168" s="204" t="s">
        <v>232</v>
      </c>
      <c r="B168" s="205">
        <v>56.29</v>
      </c>
      <c r="C168" s="205">
        <v>50</v>
      </c>
      <c r="D168" s="206">
        <v>1.1299999999999999</v>
      </c>
      <c r="E168" s="206">
        <v>0.23</v>
      </c>
      <c r="F168" s="186"/>
      <c r="G168" s="186"/>
    </row>
    <row r="169" spans="1:7" ht="17.5" x14ac:dyDescent="0.35">
      <c r="A169" s="204" t="s">
        <v>233</v>
      </c>
      <c r="B169" s="205">
        <v>3.12</v>
      </c>
      <c r="C169" s="207">
        <v>2.4</v>
      </c>
      <c r="D169" s="206">
        <v>1.3</v>
      </c>
      <c r="E169" s="206">
        <v>0.26</v>
      </c>
      <c r="F169" s="186"/>
      <c r="G169" s="186"/>
    </row>
    <row r="170" spans="1:7" ht="17.5" x14ac:dyDescent="0.35">
      <c r="A170" s="204" t="s">
        <v>234</v>
      </c>
      <c r="B170" s="205">
        <v>331.51</v>
      </c>
      <c r="C170" s="205">
        <v>220</v>
      </c>
      <c r="D170" s="206">
        <v>1.51</v>
      </c>
      <c r="E170" s="206">
        <v>0.3</v>
      </c>
      <c r="F170" s="186"/>
      <c r="G170" s="186"/>
    </row>
    <row r="171" spans="1:7" ht="17.5" x14ac:dyDescent="0.35">
      <c r="A171" s="204" t="s">
        <v>235</v>
      </c>
      <c r="B171" s="205">
        <v>46.69</v>
      </c>
      <c r="C171" s="205">
        <v>20</v>
      </c>
      <c r="D171" s="206">
        <v>2.33</v>
      </c>
      <c r="E171" s="206">
        <v>0.47</v>
      </c>
      <c r="F171" s="186"/>
      <c r="G171" s="186"/>
    </row>
    <row r="172" spans="1:7" ht="18" thickBot="1" x14ac:dyDescent="0.4">
      <c r="A172" s="204" t="s">
        <v>236</v>
      </c>
      <c r="B172" s="205">
        <v>22.82</v>
      </c>
      <c r="C172" s="205">
        <v>6</v>
      </c>
      <c r="D172" s="206">
        <v>3.8</v>
      </c>
      <c r="E172" s="206">
        <v>0.76</v>
      </c>
      <c r="F172" s="186"/>
      <c r="G172" s="186"/>
    </row>
    <row r="173" spans="1:7" ht="21.75" customHeight="1" thickBot="1" x14ac:dyDescent="0.4">
      <c r="A173" s="283" t="s">
        <v>237</v>
      </c>
      <c r="B173" s="283"/>
      <c r="C173" s="268"/>
      <c r="D173" s="283"/>
    </row>
    <row r="174" spans="1:7" ht="99.75" customHeight="1" x14ac:dyDescent="0.35">
      <c r="A174" s="282" t="s">
        <v>213</v>
      </c>
      <c r="B174" s="282" t="s">
        <v>238</v>
      </c>
      <c r="C174" s="282" t="s">
        <v>239</v>
      </c>
      <c r="D174" s="282" t="s">
        <v>216</v>
      </c>
      <c r="E174" s="282"/>
      <c r="F174" s="201"/>
      <c r="G174" s="201"/>
    </row>
    <row r="175" spans="1:7" ht="15.75" customHeight="1" thickBot="1" x14ac:dyDescent="0.4">
      <c r="A175" s="282"/>
      <c r="B175" s="282"/>
      <c r="C175" s="282"/>
      <c r="D175" s="208" t="s">
        <v>240</v>
      </c>
      <c r="E175" s="208" t="s">
        <v>218</v>
      </c>
      <c r="F175" s="201"/>
      <c r="G175" s="201"/>
    </row>
    <row r="176" spans="1:7" ht="18" thickBot="1" x14ac:dyDescent="0.4">
      <c r="A176" s="187" t="s">
        <v>219</v>
      </c>
      <c r="B176" s="191">
        <v>776</v>
      </c>
      <c r="C176" s="191">
        <v>700</v>
      </c>
      <c r="D176" s="192">
        <v>1.1100000000000001</v>
      </c>
      <c r="E176" s="192">
        <v>0.33</v>
      </c>
      <c r="F176" s="203"/>
      <c r="G176" s="209"/>
    </row>
    <row r="177" spans="1:8" ht="17.5" x14ac:dyDescent="0.35">
      <c r="A177" s="187" t="s">
        <v>220</v>
      </c>
      <c r="B177" s="191">
        <v>723.2</v>
      </c>
      <c r="C177" s="191" t="s">
        <v>241</v>
      </c>
      <c r="D177" s="192">
        <v>1.05</v>
      </c>
      <c r="E177" s="192">
        <v>0.31</v>
      </c>
      <c r="F177" s="201"/>
      <c r="G177" s="201"/>
    </row>
    <row r="178" spans="1:8" ht="17.5" x14ac:dyDescent="0.35">
      <c r="A178" s="187" t="s">
        <v>222</v>
      </c>
      <c r="B178" s="191">
        <v>35.07</v>
      </c>
      <c r="C178" s="191">
        <v>23.1</v>
      </c>
      <c r="D178" s="192">
        <v>1.52</v>
      </c>
      <c r="E178" s="192">
        <v>0.46</v>
      </c>
      <c r="F178" s="201"/>
      <c r="G178" s="201"/>
    </row>
    <row r="179" spans="1:8" ht="17.5" x14ac:dyDescent="0.35">
      <c r="A179" s="187" t="s">
        <v>223</v>
      </c>
      <c r="B179" s="191">
        <v>25.68</v>
      </c>
      <c r="C179" s="191">
        <v>23.7</v>
      </c>
      <c r="D179" s="192">
        <v>1.08</v>
      </c>
      <c r="E179" s="192">
        <v>0.33</v>
      </c>
      <c r="F179" s="201"/>
      <c r="G179" s="201"/>
    </row>
    <row r="180" spans="1:8" ht="17.5" x14ac:dyDescent="0.35">
      <c r="A180" s="187" t="s">
        <v>224</v>
      </c>
      <c r="B180" s="191">
        <v>101.92</v>
      </c>
      <c r="C180" s="191" t="s">
        <v>242</v>
      </c>
      <c r="D180" s="192">
        <v>1.01</v>
      </c>
      <c r="E180" s="192">
        <v>0.3</v>
      </c>
      <c r="F180" s="201"/>
      <c r="G180" s="201"/>
    </row>
    <row r="181" spans="1:8" ht="17.5" x14ac:dyDescent="0.35">
      <c r="A181" s="187" t="s">
        <v>225</v>
      </c>
      <c r="B181" s="191">
        <v>31.56</v>
      </c>
      <c r="C181" s="191">
        <v>18</v>
      </c>
      <c r="D181" s="192">
        <v>1.75</v>
      </c>
      <c r="E181" s="192">
        <v>0.53</v>
      </c>
      <c r="F181" s="201"/>
      <c r="G181" s="201"/>
    </row>
    <row r="182" spans="1:8" ht="17.5" x14ac:dyDescent="0.35">
      <c r="A182" s="187" t="s">
        <v>226</v>
      </c>
      <c r="B182" s="191">
        <v>0.41</v>
      </c>
      <c r="C182" s="191" t="s">
        <v>243</v>
      </c>
      <c r="D182" s="192">
        <v>1.1399999999999999</v>
      </c>
      <c r="E182" s="192">
        <v>0.34</v>
      </c>
      <c r="F182" s="201"/>
      <c r="G182" s="201"/>
    </row>
    <row r="183" spans="1:8" ht="17.5" x14ac:dyDescent="0.35">
      <c r="A183" s="187" t="s">
        <v>228</v>
      </c>
      <c r="B183" s="191">
        <v>0.41</v>
      </c>
      <c r="C183" s="191" t="s">
        <v>244</v>
      </c>
      <c r="D183" s="192">
        <v>0.98</v>
      </c>
      <c r="E183" s="192">
        <v>0.28999999999999998</v>
      </c>
      <c r="F183" s="201"/>
      <c r="G183" s="201"/>
    </row>
    <row r="184" spans="1:8" ht="17.5" x14ac:dyDescent="0.35">
      <c r="A184" s="187" t="s">
        <v>230</v>
      </c>
      <c r="B184" s="191">
        <v>596.91999999999996</v>
      </c>
      <c r="C184" s="191">
        <v>210</v>
      </c>
      <c r="D184" s="192">
        <v>2.84</v>
      </c>
      <c r="E184" s="192">
        <v>0.85</v>
      </c>
      <c r="F184" s="201"/>
      <c r="G184" s="201"/>
    </row>
    <row r="185" spans="1:8" ht="17.5" x14ac:dyDescent="0.35">
      <c r="A185" s="187" t="s">
        <v>231</v>
      </c>
      <c r="B185" s="191">
        <v>283.44</v>
      </c>
      <c r="C185" s="191">
        <v>330</v>
      </c>
      <c r="D185" s="192">
        <v>0.86</v>
      </c>
      <c r="E185" s="192">
        <v>0.26</v>
      </c>
      <c r="F185" s="201"/>
      <c r="G185" s="201"/>
    </row>
    <row r="186" spans="1:8" ht="17.5" x14ac:dyDescent="0.35">
      <c r="A186" s="187" t="s">
        <v>232</v>
      </c>
      <c r="B186" s="191">
        <v>175.22</v>
      </c>
      <c r="C186" s="191">
        <v>75</v>
      </c>
      <c r="D186" s="192">
        <v>2.34</v>
      </c>
      <c r="E186" s="192">
        <v>0.7</v>
      </c>
      <c r="F186" s="201"/>
      <c r="G186" s="201"/>
    </row>
    <row r="187" spans="1:8" ht="17.5" x14ac:dyDescent="0.35">
      <c r="A187" s="187" t="s">
        <v>233</v>
      </c>
      <c r="B187" s="191">
        <v>8.5399999999999991</v>
      </c>
      <c r="C187" s="191">
        <v>3.6</v>
      </c>
      <c r="D187" s="192">
        <v>2.37</v>
      </c>
      <c r="E187" s="192">
        <v>0.98</v>
      </c>
      <c r="F187" s="201"/>
      <c r="G187" s="201"/>
    </row>
    <row r="188" spans="1:8" ht="17.5" x14ac:dyDescent="0.35">
      <c r="A188" s="187" t="s">
        <v>234</v>
      </c>
      <c r="B188" s="191">
        <v>1235.83</v>
      </c>
      <c r="C188" s="191">
        <v>330</v>
      </c>
      <c r="D188" s="192">
        <v>3.74</v>
      </c>
      <c r="E188" s="192">
        <v>1.1200000000000001</v>
      </c>
      <c r="F188" s="201"/>
      <c r="G188" s="201"/>
    </row>
    <row r="189" spans="1:8" ht="17.5" x14ac:dyDescent="0.35">
      <c r="A189" s="187" t="s">
        <v>235</v>
      </c>
      <c r="B189" s="191">
        <v>98.18</v>
      </c>
      <c r="C189" s="191">
        <v>30</v>
      </c>
      <c r="D189" s="192">
        <v>3.27</v>
      </c>
      <c r="E189" s="192">
        <v>0.98</v>
      </c>
      <c r="F189" s="201"/>
      <c r="G189" s="201"/>
    </row>
    <row r="190" spans="1:8" ht="17.5" x14ac:dyDescent="0.35">
      <c r="A190" s="187" t="s">
        <v>236</v>
      </c>
      <c r="B190" s="191">
        <v>21.24</v>
      </c>
      <c r="C190" s="191">
        <v>9</v>
      </c>
      <c r="D190" s="192">
        <v>2.36</v>
      </c>
      <c r="E190" s="192">
        <v>0.71</v>
      </c>
      <c r="F190" s="201"/>
      <c r="G190" s="201"/>
    </row>
    <row r="191" spans="1:8" ht="80.25" customHeight="1" x14ac:dyDescent="0.6">
      <c r="A191" s="267" t="s">
        <v>245</v>
      </c>
      <c r="B191" s="267"/>
      <c r="C191" s="267"/>
      <c r="D191" s="267"/>
      <c r="E191" s="267"/>
      <c r="F191" s="267"/>
      <c r="G191" s="267"/>
      <c r="H191" s="267"/>
    </row>
  </sheetData>
  <mergeCells count="57">
    <mergeCell ref="A191:H191"/>
    <mergeCell ref="A173:D173"/>
    <mergeCell ref="A174:A175"/>
    <mergeCell ref="B174:B175"/>
    <mergeCell ref="C174:C175"/>
    <mergeCell ref="D174:E174"/>
    <mergeCell ref="A154:H154"/>
    <mergeCell ref="A155:D155"/>
    <mergeCell ref="A156:A157"/>
    <mergeCell ref="B156:B157"/>
    <mergeCell ref="C156:C157"/>
    <mergeCell ref="D156:E156"/>
    <mergeCell ref="A149:H149"/>
    <mergeCell ref="A150:H150"/>
    <mergeCell ref="A151:H151"/>
    <mergeCell ref="A152:H152"/>
    <mergeCell ref="A153:H153"/>
    <mergeCell ref="A143:G143"/>
    <mergeCell ref="A144:H144"/>
    <mergeCell ref="A145:G145"/>
    <mergeCell ref="A146:H146"/>
    <mergeCell ref="A147:H147"/>
    <mergeCell ref="A126:A130"/>
    <mergeCell ref="A132:A137"/>
    <mergeCell ref="A139:B139"/>
    <mergeCell ref="A140:B140"/>
    <mergeCell ref="A141:B141"/>
    <mergeCell ref="A93:A97"/>
    <mergeCell ref="A100:A103"/>
    <mergeCell ref="A105:A109"/>
    <mergeCell ref="A113:A116"/>
    <mergeCell ref="A118:A122"/>
    <mergeCell ref="A1:D1"/>
    <mergeCell ref="A12:A15"/>
    <mergeCell ref="A17:A22"/>
    <mergeCell ref="A29:A34"/>
    <mergeCell ref="A37:A40"/>
    <mergeCell ref="A2:B2"/>
    <mergeCell ref="A25:A27"/>
    <mergeCell ref="G2:H2"/>
    <mergeCell ref="A3:B3"/>
    <mergeCell ref="G3:H3"/>
    <mergeCell ref="A6:H6"/>
    <mergeCell ref="H8:H9"/>
    <mergeCell ref="A8:A9"/>
    <mergeCell ref="B8:B9"/>
    <mergeCell ref="C8:C9"/>
    <mergeCell ref="D8:F8"/>
    <mergeCell ref="G8:G9"/>
    <mergeCell ref="A76:A79"/>
    <mergeCell ref="A81:A86"/>
    <mergeCell ref="A89:A91"/>
    <mergeCell ref="A42:A44"/>
    <mergeCell ref="A49:A52"/>
    <mergeCell ref="A54:A59"/>
    <mergeCell ref="A62:A65"/>
    <mergeCell ref="A67:A7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560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9" t="s">
        <v>14</v>
      </c>
      <c r="E9" s="229" t="s">
        <v>15</v>
      </c>
      <c r="F9" s="229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228" t="s">
        <v>29</v>
      </c>
      <c r="B17" s="20"/>
      <c r="C17" s="228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41.25" customHeight="1" x14ac:dyDescent="0.3">
      <c r="A19" s="238">
        <v>2</v>
      </c>
      <c r="B19" s="34" t="s">
        <v>561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228" t="s">
        <v>40</v>
      </c>
      <c r="B24" s="20"/>
      <c r="C24" s="228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359</v>
      </c>
      <c r="C27" s="34">
        <v>160</v>
      </c>
      <c r="D27" s="35">
        <v>20.28</v>
      </c>
      <c r="E27" s="35">
        <v>26.99</v>
      </c>
      <c r="F27" s="35">
        <v>3.22</v>
      </c>
      <c r="G27" s="35">
        <v>336.85</v>
      </c>
      <c r="H27" s="34" t="s">
        <v>339</v>
      </c>
    </row>
    <row r="28" spans="1:8" s="6" customFormat="1" ht="18" x14ac:dyDescent="0.3">
      <c r="A28" s="238"/>
      <c r="B28" s="34" t="s">
        <v>25</v>
      </c>
      <c r="C28" s="34">
        <v>80</v>
      </c>
      <c r="D28" s="35">
        <v>6.1</v>
      </c>
      <c r="E28" s="35">
        <v>0.6</v>
      </c>
      <c r="F28" s="35">
        <v>39.4</v>
      </c>
      <c r="G28" s="35">
        <v>187.5</v>
      </c>
      <c r="H28" s="34" t="s">
        <v>26</v>
      </c>
    </row>
    <row r="29" spans="1:8" s="6" customFormat="1" ht="18" x14ac:dyDescent="0.3">
      <c r="A29" s="238">
        <v>4</v>
      </c>
      <c r="B29" s="34" t="s">
        <v>46</v>
      </c>
      <c r="C29" s="34">
        <v>200</v>
      </c>
      <c r="D29" s="35">
        <v>0.2</v>
      </c>
      <c r="E29" s="35">
        <v>0.1</v>
      </c>
      <c r="F29" s="35">
        <v>6.6</v>
      </c>
      <c r="G29" s="35">
        <v>27.9</v>
      </c>
      <c r="H29" s="34" t="s">
        <v>47</v>
      </c>
    </row>
    <row r="30" spans="1:8" s="6" customFormat="1" ht="18" x14ac:dyDescent="0.4">
      <c r="A30" s="228" t="s">
        <v>29</v>
      </c>
      <c r="B30" s="20"/>
      <c r="C30" s="228">
        <v>540</v>
      </c>
      <c r="D30" s="21">
        <f>SUM(D26:D29)</f>
        <v>27.569999999999997</v>
      </c>
      <c r="E30" s="21">
        <f>SUM(E26:E29)</f>
        <v>33.74</v>
      </c>
      <c r="F30" s="21">
        <f>SUM(F26:F29)</f>
        <v>55</v>
      </c>
      <c r="G30" s="21">
        <f>SUM(G26:G29)</f>
        <v>633.75</v>
      </c>
      <c r="H30" s="22"/>
    </row>
    <row r="31" spans="1:8" s="6" customFormat="1" ht="18" x14ac:dyDescent="0.3">
      <c r="A31" s="238" t="s">
        <v>30</v>
      </c>
      <c r="B31" s="16" t="s">
        <v>42</v>
      </c>
      <c r="C31" s="34">
        <v>60</v>
      </c>
      <c r="D31" s="35">
        <v>1.5</v>
      </c>
      <c r="E31" s="35">
        <v>6.1</v>
      </c>
      <c r="F31" s="35">
        <v>6.2</v>
      </c>
      <c r="G31" s="35">
        <v>85.8</v>
      </c>
      <c r="H31" s="34" t="s">
        <v>166</v>
      </c>
    </row>
    <row r="32" spans="1:8" s="6" customFormat="1" ht="24" customHeight="1" x14ac:dyDescent="0.3">
      <c r="A32" s="238">
        <v>2</v>
      </c>
      <c r="B32" s="34" t="s">
        <v>48</v>
      </c>
      <c r="C32" s="34">
        <v>200</v>
      </c>
      <c r="D32" s="35">
        <v>14</v>
      </c>
      <c r="E32" s="35">
        <v>6.1</v>
      </c>
      <c r="F32" s="35">
        <v>9.1</v>
      </c>
      <c r="G32" s="35">
        <v>147.1</v>
      </c>
      <c r="H32" s="34" t="s">
        <v>167</v>
      </c>
    </row>
    <row r="33" spans="1:11" s="6" customFormat="1" ht="24" customHeight="1" x14ac:dyDescent="0.3">
      <c r="A33" s="238"/>
      <c r="B33" s="34" t="s">
        <v>50</v>
      </c>
      <c r="C33" s="34">
        <v>90</v>
      </c>
      <c r="D33" s="35">
        <v>15.07</v>
      </c>
      <c r="E33" s="35">
        <v>14.28</v>
      </c>
      <c r="F33" s="35">
        <v>5.99</v>
      </c>
      <c r="G33" s="35">
        <v>232.9</v>
      </c>
      <c r="H33" s="27" t="s">
        <v>51</v>
      </c>
    </row>
    <row r="34" spans="1:11" s="6" customFormat="1" ht="18" x14ac:dyDescent="0.3">
      <c r="A34" s="238">
        <v>3</v>
      </c>
      <c r="B34" s="34" t="s">
        <v>52</v>
      </c>
      <c r="C34" s="34">
        <v>150</v>
      </c>
      <c r="D34" s="35">
        <v>3.6</v>
      </c>
      <c r="E34" s="35">
        <v>4.8</v>
      </c>
      <c r="F34" s="35">
        <v>36.4</v>
      </c>
      <c r="G34" s="35">
        <v>203.5</v>
      </c>
      <c r="H34" s="34" t="s">
        <v>53</v>
      </c>
    </row>
    <row r="35" spans="1:11" s="6" customFormat="1" ht="18" x14ac:dyDescent="0.3">
      <c r="A35" s="238">
        <v>4</v>
      </c>
      <c r="B35" s="34" t="s">
        <v>37</v>
      </c>
      <c r="C35" s="34">
        <v>80</v>
      </c>
      <c r="D35" s="35">
        <v>5.3</v>
      </c>
      <c r="E35" s="35">
        <v>1</v>
      </c>
      <c r="F35" s="35">
        <v>31.7</v>
      </c>
      <c r="G35" s="35">
        <v>156.5</v>
      </c>
      <c r="H35" s="34" t="s">
        <v>26</v>
      </c>
    </row>
    <row r="36" spans="1:11" s="6" customFormat="1" ht="18" x14ac:dyDescent="0.3">
      <c r="A36" s="238">
        <v>5</v>
      </c>
      <c r="B36" s="34" t="s">
        <v>54</v>
      </c>
      <c r="C36" s="34">
        <v>200</v>
      </c>
      <c r="D36" s="35">
        <v>0.4</v>
      </c>
      <c r="E36" s="35">
        <v>0</v>
      </c>
      <c r="F36" s="35">
        <v>19.8</v>
      </c>
      <c r="G36" s="35">
        <v>80.8</v>
      </c>
      <c r="H36" s="34" t="s">
        <v>55</v>
      </c>
    </row>
    <row r="37" spans="1:11" s="6" customFormat="1" ht="18" x14ac:dyDescent="0.4">
      <c r="A37" s="228" t="s">
        <v>40</v>
      </c>
      <c r="B37" s="20"/>
      <c r="C37" s="228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  <c r="K37" s="6" t="s">
        <v>207</v>
      </c>
    </row>
    <row r="38" spans="1:11" s="6" customFormat="1" ht="18" x14ac:dyDescent="0.4">
      <c r="A38" s="131" t="s">
        <v>56</v>
      </c>
      <c r="B38" s="24"/>
      <c r="C38" s="25"/>
      <c r="D38" s="26"/>
      <c r="E38" s="26"/>
      <c r="F38" s="26"/>
      <c r="G38" s="26"/>
      <c r="H38" s="25"/>
    </row>
    <row r="39" spans="1:11" s="6" customFormat="1" ht="27.75" customHeight="1" x14ac:dyDescent="0.3">
      <c r="A39" s="238" t="s">
        <v>20</v>
      </c>
      <c r="B39" s="16" t="s">
        <v>465</v>
      </c>
      <c r="C39" s="34">
        <v>180</v>
      </c>
      <c r="D39" s="35">
        <v>7.4</v>
      </c>
      <c r="E39" s="35">
        <v>1.31</v>
      </c>
      <c r="F39" s="35">
        <v>34.94</v>
      </c>
      <c r="G39" s="35">
        <v>243.6</v>
      </c>
      <c r="H39" s="34" t="s">
        <v>466</v>
      </c>
    </row>
    <row r="40" spans="1:11" s="6" customFormat="1" ht="18" x14ac:dyDescent="0.3">
      <c r="A40" s="238"/>
      <c r="B40" s="34" t="s">
        <v>102</v>
      </c>
      <c r="C40" s="34">
        <v>20</v>
      </c>
      <c r="D40" s="35">
        <v>4.5999999999999996</v>
      </c>
      <c r="E40" s="35">
        <v>5.9</v>
      </c>
      <c r="F40" s="35">
        <v>0</v>
      </c>
      <c r="G40" s="35">
        <v>71.7</v>
      </c>
      <c r="H40" s="34" t="s">
        <v>103</v>
      </c>
    </row>
    <row r="41" spans="1:11" s="6" customFormat="1" ht="18" x14ac:dyDescent="0.3">
      <c r="A41" s="238"/>
      <c r="B41" s="34" t="s">
        <v>58</v>
      </c>
      <c r="C41" s="34">
        <v>50</v>
      </c>
      <c r="D41" s="35">
        <v>4</v>
      </c>
      <c r="E41" s="35">
        <v>7</v>
      </c>
      <c r="F41" s="35">
        <v>28</v>
      </c>
      <c r="G41" s="35">
        <v>191</v>
      </c>
      <c r="H41" s="34" t="s">
        <v>26</v>
      </c>
    </row>
    <row r="42" spans="1:11" s="6" customFormat="1" ht="18" x14ac:dyDescent="0.3">
      <c r="A42" s="238">
        <v>2</v>
      </c>
      <c r="B42" s="34" t="s">
        <v>25</v>
      </c>
      <c r="C42" s="34">
        <v>50</v>
      </c>
      <c r="D42" s="35">
        <v>3.8</v>
      </c>
      <c r="E42" s="35">
        <v>0.4</v>
      </c>
      <c r="F42" s="35">
        <v>24.6</v>
      </c>
      <c r="G42" s="35">
        <v>117.2</v>
      </c>
      <c r="H42" s="34" t="s">
        <v>26</v>
      </c>
    </row>
    <row r="43" spans="1:11" s="6" customFormat="1" ht="18" x14ac:dyDescent="0.3">
      <c r="A43" s="238"/>
      <c r="B43" s="34" t="s">
        <v>59</v>
      </c>
      <c r="C43" s="34">
        <v>200</v>
      </c>
      <c r="D43" s="35">
        <v>0.31</v>
      </c>
      <c r="E43" s="35">
        <v>0.1</v>
      </c>
      <c r="F43" s="35">
        <v>1.63</v>
      </c>
      <c r="G43" s="35">
        <v>8.6</v>
      </c>
      <c r="H43" s="34" t="s">
        <v>60</v>
      </c>
    </row>
    <row r="44" spans="1:11" s="6" customFormat="1" ht="18.5" x14ac:dyDescent="0.45">
      <c r="A44" s="228" t="s">
        <v>29</v>
      </c>
      <c r="B44" s="134"/>
      <c r="C44" s="228">
        <f>SUM(C39:C43)</f>
        <v>500</v>
      </c>
      <c r="D44" s="21">
        <f>SUM(D39:D43)</f>
        <v>20.11</v>
      </c>
      <c r="E44" s="21">
        <f>SUM(E39:E43)</f>
        <v>14.71</v>
      </c>
      <c r="F44" s="21">
        <f>SUM(F39:F43)</f>
        <v>89.169999999999987</v>
      </c>
      <c r="G44" s="21">
        <f>SUM(G39:G43)</f>
        <v>632.1</v>
      </c>
      <c r="H44" s="22"/>
    </row>
    <row r="45" spans="1:11" s="6" customFormat="1" ht="21" customHeight="1" x14ac:dyDescent="0.3">
      <c r="A45" s="238" t="s">
        <v>30</v>
      </c>
      <c r="B45" s="16" t="s">
        <v>42</v>
      </c>
      <c r="C45" s="34">
        <v>60</v>
      </c>
      <c r="D45" s="35">
        <v>3.1</v>
      </c>
      <c r="E45" s="35">
        <v>8.1999999999999993</v>
      </c>
      <c r="F45" s="35">
        <v>6.1</v>
      </c>
      <c r="G45" s="35">
        <v>110.6</v>
      </c>
      <c r="H45" s="34" t="s">
        <v>81</v>
      </c>
    </row>
    <row r="46" spans="1:11" s="6" customFormat="1" ht="21" customHeight="1" x14ac:dyDescent="0.3">
      <c r="A46" s="238">
        <v>2</v>
      </c>
      <c r="B46" s="34" t="s">
        <v>175</v>
      </c>
      <c r="C46" s="34">
        <v>200</v>
      </c>
      <c r="D46" s="35">
        <v>4.2</v>
      </c>
      <c r="E46" s="35">
        <v>6</v>
      </c>
      <c r="F46" s="35">
        <v>8.16</v>
      </c>
      <c r="G46" s="35">
        <v>103.2</v>
      </c>
      <c r="H46" s="34" t="s">
        <v>62</v>
      </c>
    </row>
    <row r="47" spans="1:11" s="6" customFormat="1" ht="21" customHeight="1" x14ac:dyDescent="0.3">
      <c r="A47" s="238"/>
      <c r="B47" s="34" t="s">
        <v>251</v>
      </c>
      <c r="C47" s="34">
        <v>90</v>
      </c>
      <c r="D47" s="35">
        <v>21.2</v>
      </c>
      <c r="E47" s="35">
        <v>9.5</v>
      </c>
      <c r="F47" s="35">
        <v>12.7</v>
      </c>
      <c r="G47" s="35">
        <v>220.9</v>
      </c>
      <c r="H47" s="34" t="s">
        <v>252</v>
      </c>
    </row>
    <row r="48" spans="1:11" s="6" customFormat="1" ht="21" customHeight="1" x14ac:dyDescent="0.3">
      <c r="A48" s="238">
        <v>3</v>
      </c>
      <c r="B48" s="34" t="s">
        <v>64</v>
      </c>
      <c r="C48" s="34">
        <v>150</v>
      </c>
      <c r="D48" s="35">
        <v>3.1</v>
      </c>
      <c r="E48" s="35">
        <v>5.3</v>
      </c>
      <c r="F48" s="35">
        <v>19.8</v>
      </c>
      <c r="G48" s="35">
        <v>139.4</v>
      </c>
      <c r="H48" s="34" t="s">
        <v>65</v>
      </c>
    </row>
    <row r="49" spans="1:13" s="6" customFormat="1" ht="21" customHeight="1" x14ac:dyDescent="0.3">
      <c r="A49" s="227"/>
      <c r="B49" s="34" t="s">
        <v>37</v>
      </c>
      <c r="C49" s="34">
        <v>80</v>
      </c>
      <c r="D49" s="35">
        <v>5.3</v>
      </c>
      <c r="E49" s="35">
        <v>1</v>
      </c>
      <c r="F49" s="35">
        <v>31.7</v>
      </c>
      <c r="G49" s="35">
        <v>156.5</v>
      </c>
      <c r="H49" s="34" t="s">
        <v>26</v>
      </c>
    </row>
    <row r="50" spans="1:13" s="6" customFormat="1" ht="21" customHeight="1" x14ac:dyDescent="0.3">
      <c r="A50" s="227"/>
      <c r="B50" s="34" t="s">
        <v>66</v>
      </c>
      <c r="C50" s="34">
        <v>200</v>
      </c>
      <c r="D50" s="35">
        <v>0.6</v>
      </c>
      <c r="E50" s="35">
        <v>0.2</v>
      </c>
      <c r="F50" s="35">
        <v>15.1</v>
      </c>
      <c r="G50" s="35">
        <v>65.400000000000006</v>
      </c>
      <c r="H50" s="34" t="s">
        <v>67</v>
      </c>
    </row>
    <row r="51" spans="1:13" s="6" customFormat="1" ht="18.5" x14ac:dyDescent="0.45">
      <c r="A51" s="228" t="s">
        <v>40</v>
      </c>
      <c r="B51" s="134"/>
      <c r="C51" s="228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</row>
    <row r="52" spans="1:13" s="6" customFormat="1" ht="18" x14ac:dyDescent="0.4">
      <c r="A52" s="131" t="s">
        <v>68</v>
      </c>
      <c r="B52" s="24"/>
      <c r="C52" s="25"/>
      <c r="D52" s="26"/>
      <c r="E52" s="26"/>
      <c r="F52" s="26"/>
      <c r="G52" s="26"/>
      <c r="H52" s="25"/>
    </row>
    <row r="53" spans="1:13" s="6" customFormat="1" ht="27" customHeight="1" x14ac:dyDescent="0.3">
      <c r="A53" s="238" t="s">
        <v>20</v>
      </c>
      <c r="B53" s="16" t="s">
        <v>42</v>
      </c>
      <c r="C53" s="34">
        <v>60</v>
      </c>
      <c r="D53" s="35">
        <v>0.7</v>
      </c>
      <c r="E53" s="35">
        <v>6</v>
      </c>
      <c r="F53" s="35">
        <v>5.4</v>
      </c>
      <c r="G53" s="35">
        <v>78.900000000000006</v>
      </c>
      <c r="H53" s="34" t="s">
        <v>334</v>
      </c>
    </row>
    <row r="54" spans="1:13" s="6" customFormat="1" ht="36" x14ac:dyDescent="0.3">
      <c r="A54" s="238">
        <v>2</v>
      </c>
      <c r="B54" s="34" t="s">
        <v>508</v>
      </c>
      <c r="C54" s="34">
        <v>160</v>
      </c>
      <c r="D54" s="35">
        <v>21.9</v>
      </c>
      <c r="E54" s="35">
        <v>7.8</v>
      </c>
      <c r="F54" s="35">
        <v>41</v>
      </c>
      <c r="G54" s="35">
        <v>322.5</v>
      </c>
      <c r="H54" s="34" t="s">
        <v>336</v>
      </c>
    </row>
    <row r="55" spans="1:13" s="6" customFormat="1" ht="18" x14ac:dyDescent="0.3">
      <c r="A55" s="238"/>
      <c r="B55" s="34" t="s">
        <v>25</v>
      </c>
      <c r="C55" s="34">
        <v>80</v>
      </c>
      <c r="D55" s="35">
        <v>6.1</v>
      </c>
      <c r="E55" s="35">
        <v>0.6</v>
      </c>
      <c r="F55" s="35">
        <v>39.4</v>
      </c>
      <c r="G55" s="35">
        <v>187.5</v>
      </c>
      <c r="H55" s="34" t="s">
        <v>26</v>
      </c>
    </row>
    <row r="56" spans="1:13" s="6" customFormat="1" ht="18" x14ac:dyDescent="0.3">
      <c r="A56" s="238">
        <v>4</v>
      </c>
      <c r="B56" s="34" t="s">
        <v>27</v>
      </c>
      <c r="C56" s="34">
        <v>200</v>
      </c>
      <c r="D56" s="35">
        <v>0.2</v>
      </c>
      <c r="E56" s="35">
        <v>0</v>
      </c>
      <c r="F56" s="35">
        <v>6.4</v>
      </c>
      <c r="G56" s="35">
        <v>26.8</v>
      </c>
      <c r="H56" s="34" t="s">
        <v>28</v>
      </c>
    </row>
    <row r="57" spans="1:13" s="6" customFormat="1" ht="18.5" x14ac:dyDescent="0.45">
      <c r="A57" s="228" t="s">
        <v>29</v>
      </c>
      <c r="B57" s="134"/>
      <c r="C57" s="228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</row>
    <row r="58" spans="1:13" s="6" customFormat="1" ht="18" x14ac:dyDescent="0.3">
      <c r="A58" s="238" t="s">
        <v>30</v>
      </c>
      <c r="B58" s="16" t="s">
        <v>42</v>
      </c>
      <c r="C58" s="34">
        <v>60</v>
      </c>
      <c r="D58" s="35">
        <v>0.9</v>
      </c>
      <c r="E58" s="35">
        <v>5.3</v>
      </c>
      <c r="F58" s="35">
        <v>5.8</v>
      </c>
      <c r="G58" s="35">
        <v>74.7</v>
      </c>
      <c r="H58" s="34" t="s">
        <v>178</v>
      </c>
    </row>
    <row r="59" spans="1:13" s="6" customFormat="1" ht="18" x14ac:dyDescent="0.3">
      <c r="A59" s="238">
        <v>2</v>
      </c>
      <c r="B59" s="34" t="s">
        <v>562</v>
      </c>
      <c r="C59" s="34">
        <v>200</v>
      </c>
      <c r="D59" s="35">
        <v>5.7</v>
      </c>
      <c r="E59" s="35">
        <v>7.1</v>
      </c>
      <c r="F59" s="35">
        <v>8.1999999999999993</v>
      </c>
      <c r="G59" s="35">
        <v>119.4</v>
      </c>
      <c r="H59" s="27" t="s">
        <v>73</v>
      </c>
      <c r="M59" s="6" t="s">
        <v>7</v>
      </c>
    </row>
    <row r="60" spans="1:13" s="6" customFormat="1" ht="18" x14ac:dyDescent="0.3">
      <c r="A60" s="238"/>
      <c r="B60" s="34" t="s">
        <v>201</v>
      </c>
      <c r="C60" s="34">
        <v>90</v>
      </c>
      <c r="D60" s="35">
        <v>15.07</v>
      </c>
      <c r="E60" s="35">
        <v>14.28</v>
      </c>
      <c r="F60" s="35">
        <v>5.99</v>
      </c>
      <c r="G60" s="35">
        <v>232.9</v>
      </c>
      <c r="H60" s="34" t="s">
        <v>202</v>
      </c>
    </row>
    <row r="61" spans="1:13" s="6" customFormat="1" ht="18" x14ac:dyDescent="0.3">
      <c r="A61" s="238">
        <v>3</v>
      </c>
      <c r="B61" s="34" t="s">
        <v>76</v>
      </c>
      <c r="C61" s="34">
        <v>150</v>
      </c>
      <c r="D61" s="35">
        <v>5.3</v>
      </c>
      <c r="E61" s="35">
        <v>4.9000000000000004</v>
      </c>
      <c r="F61" s="35">
        <v>32.799999999999997</v>
      </c>
      <c r="G61" s="35">
        <v>196.8</v>
      </c>
      <c r="H61" s="34" t="s">
        <v>77</v>
      </c>
    </row>
    <row r="62" spans="1:13" s="6" customFormat="1" ht="18" x14ac:dyDescent="0.3">
      <c r="A62" s="238"/>
      <c r="B62" s="34" t="s">
        <v>37</v>
      </c>
      <c r="C62" s="34">
        <v>50</v>
      </c>
      <c r="D62" s="35">
        <v>3.3</v>
      </c>
      <c r="E62" s="35">
        <v>0.6</v>
      </c>
      <c r="F62" s="35">
        <v>19.8</v>
      </c>
      <c r="G62" s="35">
        <v>97.8</v>
      </c>
      <c r="H62" s="34" t="s">
        <v>26</v>
      </c>
    </row>
    <row r="63" spans="1:13" s="6" customFormat="1" ht="18" x14ac:dyDescent="0.3">
      <c r="A63" s="238">
        <v>4</v>
      </c>
      <c r="B63" s="34" t="s">
        <v>78</v>
      </c>
      <c r="C63" s="34">
        <v>200</v>
      </c>
      <c r="D63" s="35">
        <v>1</v>
      </c>
      <c r="E63" s="35">
        <v>0.1</v>
      </c>
      <c r="F63" s="35">
        <v>15.6</v>
      </c>
      <c r="G63" s="35">
        <v>66.900000000000006</v>
      </c>
      <c r="H63" s="34" t="s">
        <v>79</v>
      </c>
    </row>
    <row r="64" spans="1:13" s="6" customFormat="1" ht="18.5" x14ac:dyDescent="0.45">
      <c r="A64" s="228" t="s">
        <v>40</v>
      </c>
      <c r="B64" s="134"/>
      <c r="C64" s="228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1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563</v>
      </c>
      <c r="C66" s="34">
        <v>200</v>
      </c>
      <c r="D66" s="35">
        <v>4.8</v>
      </c>
      <c r="E66" s="35">
        <v>4.45</v>
      </c>
      <c r="F66" s="35">
        <v>62.54</v>
      </c>
      <c r="G66" s="35">
        <v>309.23</v>
      </c>
      <c r="H66" s="34" t="s">
        <v>564</v>
      </c>
    </row>
    <row r="67" spans="1:8" s="6" customFormat="1" ht="18" x14ac:dyDescent="0.3">
      <c r="A67" s="238">
        <v>2</v>
      </c>
      <c r="B67" s="34" t="s">
        <v>90</v>
      </c>
      <c r="C67" s="34">
        <v>20</v>
      </c>
      <c r="D67" s="35">
        <v>0.2</v>
      </c>
      <c r="E67" s="35">
        <v>14.5</v>
      </c>
      <c r="F67" s="35">
        <v>0.3</v>
      </c>
      <c r="G67" s="35">
        <v>132.19999999999999</v>
      </c>
      <c r="H67" s="34" t="s">
        <v>91</v>
      </c>
    </row>
    <row r="68" spans="1:8" s="6" customFormat="1" ht="18" x14ac:dyDescent="0.3">
      <c r="A68" s="238"/>
      <c r="B68" s="34" t="s">
        <v>25</v>
      </c>
      <c r="C68" s="34">
        <v>80</v>
      </c>
      <c r="D68" s="35">
        <v>6.1</v>
      </c>
      <c r="E68" s="35">
        <v>0.6</v>
      </c>
      <c r="F68" s="35">
        <v>39.4</v>
      </c>
      <c r="G68" s="35">
        <v>187.5</v>
      </c>
      <c r="H68" s="34" t="s">
        <v>26</v>
      </c>
    </row>
    <row r="69" spans="1:8" s="6" customFormat="1" ht="18" x14ac:dyDescent="0.3">
      <c r="A69" s="238"/>
      <c r="B69" s="34" t="s">
        <v>46</v>
      </c>
      <c r="C69" s="34">
        <v>200</v>
      </c>
      <c r="D69" s="35">
        <v>0.2</v>
      </c>
      <c r="E69" s="35">
        <v>0.1</v>
      </c>
      <c r="F69" s="35">
        <v>6.6</v>
      </c>
      <c r="G69" s="35">
        <v>27.9</v>
      </c>
      <c r="H69" s="34" t="s">
        <v>47</v>
      </c>
    </row>
    <row r="70" spans="1:8" s="6" customFormat="1" ht="17.5" x14ac:dyDescent="0.3">
      <c r="A70" s="228" t="s">
        <v>29</v>
      </c>
      <c r="B70" s="228"/>
      <c r="C70" s="228">
        <f>SUM(C66:C69)</f>
        <v>500</v>
      </c>
      <c r="D70" s="21">
        <f>SUM(D66:D69)</f>
        <v>11.299999999999999</v>
      </c>
      <c r="E70" s="21">
        <f>SUM(E66:E69)</f>
        <v>19.650000000000002</v>
      </c>
      <c r="F70" s="21">
        <f>SUM(F66:F69)</f>
        <v>108.83999999999999</v>
      </c>
      <c r="G70" s="21">
        <f>SUM(G66:G69)</f>
        <v>656.83</v>
      </c>
      <c r="H70" s="22"/>
    </row>
    <row r="71" spans="1:8" s="6" customFormat="1" ht="18" x14ac:dyDescent="0.3">
      <c r="A71" s="238" t="s">
        <v>30</v>
      </c>
      <c r="B71" s="16" t="s">
        <v>42</v>
      </c>
      <c r="C71" s="34">
        <v>60</v>
      </c>
      <c r="D71" s="35">
        <v>1.2</v>
      </c>
      <c r="E71" s="35">
        <v>0.2</v>
      </c>
      <c r="F71" s="35">
        <v>6.1</v>
      </c>
      <c r="G71" s="35">
        <v>31.3</v>
      </c>
      <c r="H71" s="34" t="s">
        <v>182</v>
      </c>
    </row>
    <row r="72" spans="1:8" s="6" customFormat="1" ht="18" x14ac:dyDescent="0.3">
      <c r="A72" s="238">
        <v>2</v>
      </c>
      <c r="B72" s="34" t="s">
        <v>183</v>
      </c>
      <c r="C72" s="34">
        <v>200</v>
      </c>
      <c r="D72" s="35">
        <v>7.55</v>
      </c>
      <c r="E72" s="35">
        <v>8.1</v>
      </c>
      <c r="F72" s="35">
        <v>13.74</v>
      </c>
      <c r="G72" s="35">
        <v>157.6</v>
      </c>
      <c r="H72" s="34" t="s">
        <v>84</v>
      </c>
    </row>
    <row r="73" spans="1:8" s="6" customFormat="1" ht="18" x14ac:dyDescent="0.3">
      <c r="A73" s="238">
        <v>3</v>
      </c>
      <c r="B73" s="34" t="s">
        <v>85</v>
      </c>
      <c r="C73" s="34">
        <v>90</v>
      </c>
      <c r="D73" s="35">
        <v>13.5</v>
      </c>
      <c r="E73" s="35">
        <v>14.5</v>
      </c>
      <c r="F73" s="35">
        <v>2.2999999999999998</v>
      </c>
      <c r="G73" s="35">
        <v>194</v>
      </c>
      <c r="H73" s="34" t="s">
        <v>86</v>
      </c>
    </row>
    <row r="74" spans="1:8" s="6" customFormat="1" ht="18" x14ac:dyDescent="0.3">
      <c r="A74" s="238"/>
      <c r="B74" s="34" t="s">
        <v>35</v>
      </c>
      <c r="C74" s="34">
        <v>150</v>
      </c>
      <c r="D74" s="35">
        <v>8.1999999999999993</v>
      </c>
      <c r="E74" s="35">
        <v>6.3</v>
      </c>
      <c r="F74" s="35">
        <v>35.9</v>
      </c>
      <c r="G74" s="35">
        <v>233.7</v>
      </c>
      <c r="H74" s="34" t="s">
        <v>36</v>
      </c>
    </row>
    <row r="75" spans="1:8" s="6" customFormat="1" ht="18" x14ac:dyDescent="0.3">
      <c r="A75" s="238">
        <v>5</v>
      </c>
      <c r="B75" s="34" t="s">
        <v>37</v>
      </c>
      <c r="C75" s="34">
        <v>80</v>
      </c>
      <c r="D75" s="35">
        <v>5.3</v>
      </c>
      <c r="E75" s="35">
        <v>1</v>
      </c>
      <c r="F75" s="35">
        <v>31.7</v>
      </c>
      <c r="G75" s="35">
        <v>156.5</v>
      </c>
      <c r="H75" s="34" t="s">
        <v>26</v>
      </c>
    </row>
    <row r="76" spans="1:8" s="6" customFormat="1" ht="18" x14ac:dyDescent="0.3">
      <c r="A76" s="227"/>
      <c r="B76" s="34" t="s">
        <v>54</v>
      </c>
      <c r="C76" s="34">
        <v>200</v>
      </c>
      <c r="D76" s="35">
        <v>0.5</v>
      </c>
      <c r="E76" s="35">
        <v>0</v>
      </c>
      <c r="F76" s="35">
        <v>19.8</v>
      </c>
      <c r="G76" s="35">
        <v>81</v>
      </c>
      <c r="H76" s="34" t="s">
        <v>87</v>
      </c>
    </row>
    <row r="77" spans="1:8" s="6" customFormat="1" ht="17.5" x14ac:dyDescent="0.3">
      <c r="A77" s="228" t="s">
        <v>40</v>
      </c>
      <c r="B77" s="228"/>
      <c r="C77" s="228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</row>
    <row r="78" spans="1:8" s="139" customFormat="1" ht="18" x14ac:dyDescent="0.4">
      <c r="A78" s="135" t="s">
        <v>100</v>
      </c>
      <c r="B78" s="136"/>
      <c r="C78" s="137"/>
      <c r="D78" s="138"/>
      <c r="E78" s="138"/>
      <c r="F78" s="138"/>
      <c r="G78" s="138"/>
      <c r="H78" s="137"/>
    </row>
    <row r="79" spans="1:8" s="6" customFormat="1" ht="18" x14ac:dyDescent="0.4">
      <c r="A79" s="131" t="s">
        <v>19</v>
      </c>
      <c r="B79" s="227"/>
      <c r="C79" s="25"/>
      <c r="D79" s="26"/>
      <c r="E79" s="26"/>
      <c r="F79" s="26"/>
      <c r="G79" s="26"/>
      <c r="H79" s="25"/>
    </row>
    <row r="80" spans="1:8" s="6" customFormat="1" ht="31.5" customHeight="1" x14ac:dyDescent="0.3">
      <c r="A80" s="238" t="s">
        <v>20</v>
      </c>
      <c r="B80" s="16" t="s">
        <v>565</v>
      </c>
      <c r="C80" s="34">
        <v>200</v>
      </c>
      <c r="D80" s="35">
        <v>8.2200000000000006</v>
      </c>
      <c r="E80" s="35">
        <v>10.76</v>
      </c>
      <c r="F80" s="35">
        <v>32.96</v>
      </c>
      <c r="G80" s="35">
        <v>261.5</v>
      </c>
      <c r="H80" s="34" t="s">
        <v>101</v>
      </c>
    </row>
    <row r="81" spans="1:8" s="6" customFormat="1" ht="22.5" customHeight="1" x14ac:dyDescent="0.3">
      <c r="A81" s="238"/>
      <c r="B81" s="34" t="s">
        <v>102</v>
      </c>
      <c r="C81" s="34">
        <v>20</v>
      </c>
      <c r="D81" s="35">
        <v>4.6399999999999997</v>
      </c>
      <c r="E81" s="35">
        <v>5.9</v>
      </c>
      <c r="F81" s="35">
        <v>0</v>
      </c>
      <c r="G81" s="35">
        <v>71.7</v>
      </c>
      <c r="H81" s="34" t="s">
        <v>103</v>
      </c>
    </row>
    <row r="82" spans="1:8" s="6" customFormat="1" ht="18" x14ac:dyDescent="0.3">
      <c r="A82" s="238">
        <v>2</v>
      </c>
      <c r="B82" s="34" t="s">
        <v>25</v>
      </c>
      <c r="C82" s="34">
        <v>80</v>
      </c>
      <c r="D82" s="35">
        <v>6.1</v>
      </c>
      <c r="E82" s="35">
        <v>0.6</v>
      </c>
      <c r="F82" s="35">
        <v>39.4</v>
      </c>
      <c r="G82" s="35">
        <v>187.5</v>
      </c>
      <c r="H82" s="34" t="s">
        <v>26</v>
      </c>
    </row>
    <row r="83" spans="1:8" s="6" customFormat="1" ht="24" customHeight="1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8" s="6" customFormat="1" ht="17.5" x14ac:dyDescent="0.3">
      <c r="A84" s="228" t="s">
        <v>29</v>
      </c>
      <c r="B84" s="228"/>
      <c r="C84" s="228">
        <f>SUM(C80:C83)</f>
        <v>500</v>
      </c>
      <c r="D84" s="21">
        <f>SUM(D80:D83)</f>
        <v>19.16</v>
      </c>
      <c r="E84" s="21">
        <f>SUM(E80:E83)</f>
        <v>17.260000000000002</v>
      </c>
      <c r="F84" s="21">
        <f>SUM(F80:F83)</f>
        <v>78.760000000000005</v>
      </c>
      <c r="G84" s="21">
        <f>SUM(G80:G83)</f>
        <v>547.5</v>
      </c>
      <c r="H84" s="22"/>
    </row>
    <row r="85" spans="1:8" s="6" customFormat="1" ht="18" x14ac:dyDescent="0.3">
      <c r="A85" s="238" t="s">
        <v>30</v>
      </c>
      <c r="B85" s="16" t="s">
        <v>42</v>
      </c>
      <c r="C85" s="34">
        <v>60</v>
      </c>
      <c r="D85" s="35">
        <v>0.5</v>
      </c>
      <c r="E85" s="35">
        <v>0.1</v>
      </c>
      <c r="F85" s="35">
        <v>1.5</v>
      </c>
      <c r="G85" s="35">
        <v>8.5</v>
      </c>
      <c r="H85" s="34" t="s">
        <v>190</v>
      </c>
    </row>
    <row r="86" spans="1:8" s="6" customFormat="1" ht="21" customHeight="1" x14ac:dyDescent="0.3">
      <c r="A86" s="238"/>
      <c r="B86" s="16" t="s">
        <v>191</v>
      </c>
      <c r="C86" s="34">
        <v>200</v>
      </c>
      <c r="D86" s="35">
        <v>9.5</v>
      </c>
      <c r="E86" s="35">
        <v>6.9</v>
      </c>
      <c r="F86" s="35">
        <v>16.38</v>
      </c>
      <c r="G86" s="35">
        <v>165.1</v>
      </c>
      <c r="H86" s="34" t="s">
        <v>105</v>
      </c>
    </row>
    <row r="87" spans="1:8" s="6" customFormat="1" ht="18" x14ac:dyDescent="0.3">
      <c r="A87" s="238"/>
      <c r="B87" s="34" t="s">
        <v>192</v>
      </c>
      <c r="C87" s="34">
        <v>90</v>
      </c>
      <c r="D87" s="35">
        <v>11.4</v>
      </c>
      <c r="E87" s="35">
        <v>16.100000000000001</v>
      </c>
      <c r="F87" s="35">
        <v>10.9</v>
      </c>
      <c r="G87" s="35">
        <v>234.3</v>
      </c>
      <c r="H87" s="34" t="s">
        <v>193</v>
      </c>
    </row>
    <row r="88" spans="1:8" s="6" customFormat="1" ht="19.5" customHeight="1" x14ac:dyDescent="0.3">
      <c r="A88" s="238"/>
      <c r="B88" s="34" t="s">
        <v>76</v>
      </c>
      <c r="C88" s="34">
        <v>150</v>
      </c>
      <c r="D88" s="35">
        <v>5.3</v>
      </c>
      <c r="E88" s="35">
        <v>4.9000000000000004</v>
      </c>
      <c r="F88" s="35">
        <v>32.799999999999997</v>
      </c>
      <c r="G88" s="35">
        <v>196.8</v>
      </c>
      <c r="H88" s="34" t="s">
        <v>77</v>
      </c>
    </row>
    <row r="89" spans="1:8" s="6" customFormat="1" ht="18" x14ac:dyDescent="0.3">
      <c r="A89" s="238"/>
      <c r="B89" s="34" t="s">
        <v>37</v>
      </c>
      <c r="C89" s="34">
        <v>50</v>
      </c>
      <c r="D89" s="35">
        <v>3.3</v>
      </c>
      <c r="E89" s="35">
        <v>0.6</v>
      </c>
      <c r="F89" s="35">
        <v>19.8</v>
      </c>
      <c r="G89" s="35">
        <v>97.8</v>
      </c>
      <c r="H89" s="34" t="s">
        <v>26</v>
      </c>
    </row>
    <row r="90" spans="1:8" s="6" customFormat="1" ht="18" x14ac:dyDescent="0.3">
      <c r="A90" s="238">
        <v>3</v>
      </c>
      <c r="B90" s="34" t="s">
        <v>54</v>
      </c>
      <c r="C90" s="34">
        <v>200</v>
      </c>
      <c r="D90" s="35">
        <v>0.5</v>
      </c>
      <c r="E90" s="35">
        <v>0</v>
      </c>
      <c r="F90" s="35">
        <v>19.8</v>
      </c>
      <c r="G90" s="35">
        <v>81</v>
      </c>
      <c r="H90" s="34" t="s">
        <v>87</v>
      </c>
    </row>
    <row r="91" spans="1:8" s="6" customFormat="1" ht="17.5" x14ac:dyDescent="0.3">
      <c r="A91" s="228" t="s">
        <v>40</v>
      </c>
      <c r="B91" s="228"/>
      <c r="C91" s="228">
        <f>SUM(C85:C90)</f>
        <v>750</v>
      </c>
      <c r="D91" s="21">
        <f>SUM(D85:D90)</f>
        <v>30.5</v>
      </c>
      <c r="E91" s="21">
        <f>SUM(E85:E90)</f>
        <v>28.6</v>
      </c>
      <c r="F91" s="21">
        <f>SUM(F85:F90)</f>
        <v>101.17999999999999</v>
      </c>
      <c r="G91" s="21">
        <f>SUM(G85:G90)</f>
        <v>783.5</v>
      </c>
      <c r="H91" s="22"/>
    </row>
    <row r="92" spans="1:8" s="6" customFormat="1" ht="18" x14ac:dyDescent="0.4">
      <c r="A92" s="131" t="s">
        <v>41</v>
      </c>
      <c r="B92" s="24"/>
      <c r="C92" s="25"/>
      <c r="D92" s="26"/>
      <c r="E92" s="26"/>
      <c r="F92" s="26"/>
      <c r="G92" s="26"/>
      <c r="H92" s="25"/>
    </row>
    <row r="93" spans="1:8" s="6" customFormat="1" ht="18" x14ac:dyDescent="0.3">
      <c r="A93" s="238" t="s">
        <v>20</v>
      </c>
      <c r="B93" s="16" t="s">
        <v>42</v>
      </c>
      <c r="C93" s="34">
        <v>60</v>
      </c>
      <c r="D93" s="35">
        <v>3.07</v>
      </c>
      <c r="E93" s="35">
        <v>8.18</v>
      </c>
      <c r="F93" s="35">
        <v>5.53</v>
      </c>
      <c r="G93" s="35">
        <v>108</v>
      </c>
      <c r="H93" s="34" t="s">
        <v>108</v>
      </c>
    </row>
    <row r="94" spans="1:8" s="6" customFormat="1" ht="18" x14ac:dyDescent="0.3">
      <c r="A94" s="238"/>
      <c r="B94" s="34" t="s">
        <v>109</v>
      </c>
      <c r="C94" s="34">
        <v>180</v>
      </c>
      <c r="D94" s="35">
        <v>2.93</v>
      </c>
      <c r="E94" s="35">
        <v>1.81</v>
      </c>
      <c r="F94" s="35">
        <v>16.559999999999999</v>
      </c>
      <c r="G94" s="35">
        <v>194.4</v>
      </c>
      <c r="H94" s="34" t="s">
        <v>110</v>
      </c>
    </row>
    <row r="95" spans="1:8" s="6" customFormat="1" ht="18" x14ac:dyDescent="0.3">
      <c r="A95" s="238">
        <v>2</v>
      </c>
      <c r="B95" s="34" t="s">
        <v>25</v>
      </c>
      <c r="C95" s="34">
        <v>80</v>
      </c>
      <c r="D95" s="35">
        <v>6.1</v>
      </c>
      <c r="E95" s="35">
        <v>0.6</v>
      </c>
      <c r="F95" s="35">
        <v>39.4</v>
      </c>
      <c r="G95" s="35">
        <v>187.5</v>
      </c>
      <c r="H95" s="34" t="s">
        <v>26</v>
      </c>
    </row>
    <row r="96" spans="1:8" s="6" customFormat="1" ht="18" x14ac:dyDescent="0.3">
      <c r="A96" s="238"/>
      <c r="B96" s="34" t="s">
        <v>46</v>
      </c>
      <c r="C96" s="34">
        <v>200</v>
      </c>
      <c r="D96" s="35">
        <v>0.2</v>
      </c>
      <c r="E96" s="35">
        <v>0.1</v>
      </c>
      <c r="F96" s="35">
        <v>6.6</v>
      </c>
      <c r="G96" s="35">
        <v>27.9</v>
      </c>
      <c r="H96" s="34" t="s">
        <v>47</v>
      </c>
    </row>
    <row r="97" spans="1:15" s="6" customFormat="1" ht="17.5" x14ac:dyDescent="0.3">
      <c r="A97" s="228" t="s">
        <v>29</v>
      </c>
      <c r="B97" s="228"/>
      <c r="C97" s="228">
        <f>SUM(C93:C96)</f>
        <v>520</v>
      </c>
      <c r="D97" s="21">
        <f>SUM(D93:D96)</f>
        <v>12.299999999999999</v>
      </c>
      <c r="E97" s="21">
        <f>SUM(E93:E96)</f>
        <v>10.69</v>
      </c>
      <c r="F97" s="21">
        <f>SUM(F93:F96)</f>
        <v>68.089999999999989</v>
      </c>
      <c r="G97" s="21">
        <f>SUM(G93:G96)</f>
        <v>517.79999999999995</v>
      </c>
      <c r="H97" s="22"/>
    </row>
    <row r="98" spans="1:15" s="6" customFormat="1" ht="18" x14ac:dyDescent="0.3">
      <c r="A98" s="238" t="s">
        <v>30</v>
      </c>
      <c r="B98" s="16" t="s">
        <v>42</v>
      </c>
      <c r="C98" s="34">
        <v>60</v>
      </c>
      <c r="D98" s="35">
        <v>1.5</v>
      </c>
      <c r="E98" s="35">
        <v>6.1</v>
      </c>
      <c r="F98" s="35">
        <v>6.2</v>
      </c>
      <c r="G98" s="35">
        <v>85.8</v>
      </c>
      <c r="H98" s="34" t="s">
        <v>196</v>
      </c>
    </row>
    <row r="99" spans="1:15" s="6" customFormat="1" ht="36" x14ac:dyDescent="0.3">
      <c r="A99" s="238">
        <v>2</v>
      </c>
      <c r="B99" s="34" t="s">
        <v>361</v>
      </c>
      <c r="C99" s="34">
        <v>250</v>
      </c>
      <c r="D99" s="35">
        <v>11.3</v>
      </c>
      <c r="E99" s="35">
        <v>3.82</v>
      </c>
      <c r="F99" s="35">
        <v>23.29</v>
      </c>
      <c r="G99" s="35">
        <v>172.7</v>
      </c>
      <c r="H99" s="34" t="s">
        <v>112</v>
      </c>
      <c r="O99" s="6" t="s">
        <v>7</v>
      </c>
    </row>
    <row r="100" spans="1:15" s="6" customFormat="1" ht="26.25" customHeight="1" x14ac:dyDescent="0.3">
      <c r="A100" s="238">
        <v>3</v>
      </c>
      <c r="B100" s="34" t="s">
        <v>113</v>
      </c>
      <c r="C100" s="34">
        <v>250</v>
      </c>
      <c r="D100" s="35">
        <v>31.01</v>
      </c>
      <c r="E100" s="35">
        <v>7.78</v>
      </c>
      <c r="F100" s="35">
        <v>21.98</v>
      </c>
      <c r="G100" s="35">
        <v>292.10000000000002</v>
      </c>
      <c r="H100" s="34" t="s">
        <v>114</v>
      </c>
    </row>
    <row r="101" spans="1:15" s="6" customFormat="1" ht="18" x14ac:dyDescent="0.3">
      <c r="A101" s="238">
        <v>4</v>
      </c>
      <c r="B101" s="34" t="s">
        <v>37</v>
      </c>
      <c r="C101" s="34">
        <v>80</v>
      </c>
      <c r="D101" s="35">
        <v>5.3</v>
      </c>
      <c r="E101" s="35">
        <v>1</v>
      </c>
      <c r="F101" s="35">
        <v>31.7</v>
      </c>
      <c r="G101" s="35">
        <v>156.5</v>
      </c>
      <c r="H101" s="34" t="s">
        <v>26</v>
      </c>
    </row>
    <row r="102" spans="1:15" s="6" customFormat="1" ht="18" x14ac:dyDescent="0.3">
      <c r="A102" s="238">
        <v>5</v>
      </c>
      <c r="B102" s="34" t="s">
        <v>115</v>
      </c>
      <c r="C102" s="34">
        <v>200</v>
      </c>
      <c r="D102" s="35">
        <v>0.31</v>
      </c>
      <c r="E102" s="35">
        <v>0.1</v>
      </c>
      <c r="F102" s="35">
        <v>1.63</v>
      </c>
      <c r="G102" s="35">
        <v>28.6</v>
      </c>
      <c r="H102" s="34" t="s">
        <v>116</v>
      </c>
    </row>
    <row r="103" spans="1:15" s="6" customFormat="1" ht="17.5" x14ac:dyDescent="0.3">
      <c r="A103" s="228" t="s">
        <v>40</v>
      </c>
      <c r="B103" s="228"/>
      <c r="C103" s="228">
        <f>SUM(C98:C102)</f>
        <v>840</v>
      </c>
      <c r="D103" s="21">
        <f>SUM(D98:D102)</f>
        <v>49.42</v>
      </c>
      <c r="E103" s="21">
        <f>SUM(E98:E102)</f>
        <v>18.8</v>
      </c>
      <c r="F103" s="21">
        <f>SUM(F98:F102)</f>
        <v>84.8</v>
      </c>
      <c r="G103" s="21">
        <f>SUM(G98:G102)</f>
        <v>735.7</v>
      </c>
      <c r="H103" s="22"/>
    </row>
    <row r="104" spans="1:15" s="6" customFormat="1" ht="18" x14ac:dyDescent="0.4">
      <c r="A104" s="131" t="s">
        <v>56</v>
      </c>
      <c r="B104" s="24"/>
      <c r="C104" s="25"/>
      <c r="D104" s="26"/>
      <c r="E104" s="26"/>
      <c r="F104" s="26"/>
      <c r="G104" s="26"/>
      <c r="H104" s="25"/>
    </row>
    <row r="105" spans="1:15" s="6" customFormat="1" ht="23.25" customHeight="1" x14ac:dyDescent="0.3">
      <c r="A105" s="238" t="s">
        <v>20</v>
      </c>
      <c r="B105" s="16" t="s">
        <v>566</v>
      </c>
      <c r="C105" s="34">
        <v>200</v>
      </c>
      <c r="D105" s="35">
        <v>8.2100000000000009</v>
      </c>
      <c r="E105" s="35">
        <v>8.83</v>
      </c>
      <c r="F105" s="35">
        <v>41.21</v>
      </c>
      <c r="G105" s="35">
        <v>277.2</v>
      </c>
      <c r="H105" s="34" t="s">
        <v>567</v>
      </c>
    </row>
    <row r="106" spans="1:15" s="6" customFormat="1" ht="28.5" customHeight="1" x14ac:dyDescent="0.3">
      <c r="A106" s="238"/>
      <c r="B106" s="34" t="s">
        <v>174</v>
      </c>
      <c r="C106" s="34">
        <v>20</v>
      </c>
      <c r="D106" s="35">
        <v>0.1</v>
      </c>
      <c r="E106" s="35">
        <v>0</v>
      </c>
      <c r="F106" s="35">
        <v>13</v>
      </c>
      <c r="G106" s="35">
        <v>52.3</v>
      </c>
      <c r="H106" s="34" t="s">
        <v>26</v>
      </c>
    </row>
    <row r="107" spans="1:15" s="6" customFormat="1" ht="18" x14ac:dyDescent="0.3">
      <c r="A107" s="238">
        <v>2</v>
      </c>
      <c r="B107" s="34" t="s">
        <v>25</v>
      </c>
      <c r="C107" s="34">
        <v>80</v>
      </c>
      <c r="D107" s="35">
        <v>6.1</v>
      </c>
      <c r="E107" s="35">
        <v>0.6</v>
      </c>
      <c r="F107" s="35">
        <v>39.4</v>
      </c>
      <c r="G107" s="35">
        <v>187.5</v>
      </c>
      <c r="H107" s="34" t="s">
        <v>26</v>
      </c>
    </row>
    <row r="108" spans="1:15" s="6" customFormat="1" ht="18" x14ac:dyDescent="0.3">
      <c r="A108" s="238">
        <v>3</v>
      </c>
      <c r="B108" s="34" t="s">
        <v>59</v>
      </c>
      <c r="C108" s="34">
        <v>200</v>
      </c>
      <c r="D108" s="35">
        <v>0.31</v>
      </c>
      <c r="E108" s="35">
        <v>0.1</v>
      </c>
      <c r="F108" s="35">
        <v>1.63</v>
      </c>
      <c r="G108" s="35">
        <v>8.6</v>
      </c>
      <c r="H108" s="34" t="s">
        <v>60</v>
      </c>
    </row>
    <row r="109" spans="1:15" s="6" customFormat="1" ht="18.5" x14ac:dyDescent="0.45">
      <c r="A109" s="228" t="s">
        <v>29</v>
      </c>
      <c r="B109" s="134"/>
      <c r="C109" s="228">
        <f>SUM(C105:C108)</f>
        <v>500</v>
      </c>
      <c r="D109" s="21">
        <f>SUM(D105:D108)</f>
        <v>14.72</v>
      </c>
      <c r="E109" s="21">
        <f>SUM(E105:E108)</f>
        <v>9.5299999999999994</v>
      </c>
      <c r="F109" s="21">
        <f>SUM(F105:F108)</f>
        <v>95.24</v>
      </c>
      <c r="G109" s="21">
        <f>SUM(G105:G108)</f>
        <v>525.6</v>
      </c>
      <c r="H109" s="22"/>
    </row>
    <row r="110" spans="1:15" s="6" customFormat="1" ht="18" x14ac:dyDescent="0.3">
      <c r="A110" s="238" t="s">
        <v>30</v>
      </c>
      <c r="B110" s="16" t="s">
        <v>42</v>
      </c>
      <c r="C110" s="34">
        <v>60</v>
      </c>
      <c r="D110" s="35">
        <v>3.1</v>
      </c>
      <c r="E110" s="35">
        <v>8.1999999999999993</v>
      </c>
      <c r="F110" s="35">
        <v>6.1</v>
      </c>
      <c r="G110" s="35">
        <v>110.6</v>
      </c>
      <c r="H110" s="34" t="s">
        <v>182</v>
      </c>
    </row>
    <row r="111" spans="1:15" s="6" customFormat="1" ht="36" customHeight="1" x14ac:dyDescent="0.3">
      <c r="A111" s="238">
        <v>2</v>
      </c>
      <c r="B111" s="34" t="s">
        <v>568</v>
      </c>
      <c r="C111" s="34">
        <v>200</v>
      </c>
      <c r="D111" s="35">
        <v>7.51</v>
      </c>
      <c r="E111" s="35">
        <v>7.96</v>
      </c>
      <c r="F111" s="35">
        <v>10.24</v>
      </c>
      <c r="G111" s="35">
        <v>142.5</v>
      </c>
      <c r="H111" s="34" t="s">
        <v>120</v>
      </c>
    </row>
    <row r="112" spans="1:15" s="6" customFormat="1" ht="18" x14ac:dyDescent="0.3">
      <c r="A112" s="238">
        <v>3</v>
      </c>
      <c r="B112" s="34" t="s">
        <v>140</v>
      </c>
      <c r="C112" s="34">
        <v>90</v>
      </c>
      <c r="D112" s="35">
        <v>12.71</v>
      </c>
      <c r="E112" s="35">
        <v>5.22</v>
      </c>
      <c r="F112" s="35">
        <v>4</v>
      </c>
      <c r="G112" s="35">
        <v>113.7</v>
      </c>
      <c r="H112" s="34" t="s">
        <v>141</v>
      </c>
    </row>
    <row r="113" spans="1:11" s="6" customFormat="1" ht="18" x14ac:dyDescent="0.3">
      <c r="A113" s="238">
        <v>4</v>
      </c>
      <c r="B113" s="34" t="s">
        <v>35</v>
      </c>
      <c r="C113" s="34">
        <v>150</v>
      </c>
      <c r="D113" s="35">
        <v>8.1999999999999993</v>
      </c>
      <c r="E113" s="35">
        <v>6.3</v>
      </c>
      <c r="F113" s="35">
        <v>35.9</v>
      </c>
      <c r="G113" s="35">
        <v>233.7</v>
      </c>
      <c r="H113" s="34" t="s">
        <v>36</v>
      </c>
    </row>
    <row r="114" spans="1:11" s="6" customFormat="1" ht="18" x14ac:dyDescent="0.3">
      <c r="A114" s="238">
        <v>5</v>
      </c>
      <c r="B114" s="34" t="s">
        <v>37</v>
      </c>
      <c r="C114" s="34">
        <v>80</v>
      </c>
      <c r="D114" s="35">
        <v>5.3</v>
      </c>
      <c r="E114" s="35">
        <v>1</v>
      </c>
      <c r="F114" s="35">
        <v>31.7</v>
      </c>
      <c r="G114" s="35">
        <v>156.5</v>
      </c>
      <c r="H114" s="34" t="s">
        <v>26</v>
      </c>
    </row>
    <row r="115" spans="1:11" s="6" customFormat="1" ht="18" x14ac:dyDescent="0.3">
      <c r="A115" s="227"/>
      <c r="B115" s="140" t="s">
        <v>121</v>
      </c>
      <c r="C115" s="140">
        <v>200</v>
      </c>
      <c r="D115" s="141">
        <v>0.1</v>
      </c>
      <c r="E115" s="141">
        <v>0</v>
      </c>
      <c r="F115" s="141">
        <v>6.8</v>
      </c>
      <c r="G115" s="141">
        <v>27.8</v>
      </c>
      <c r="H115" s="140" t="s">
        <v>122</v>
      </c>
    </row>
    <row r="116" spans="1:11" s="6" customFormat="1" ht="17.5" x14ac:dyDescent="0.3">
      <c r="A116" s="228" t="s">
        <v>40</v>
      </c>
      <c r="B116" s="228"/>
      <c r="C116" s="228">
        <f>SUM(C110:C115)</f>
        <v>780</v>
      </c>
      <c r="D116" s="21">
        <f>SUM(D110:D115)</f>
        <v>36.92</v>
      </c>
      <c r="E116" s="21">
        <f>SUM(E110:E115)</f>
        <v>28.68</v>
      </c>
      <c r="F116" s="21">
        <f>SUM(F110:F115)</f>
        <v>94.74</v>
      </c>
      <c r="G116" s="21">
        <f>SUM(G110:G115)</f>
        <v>784.8</v>
      </c>
      <c r="H116" s="22"/>
    </row>
    <row r="117" spans="1:11" s="6" customFormat="1" ht="18" x14ac:dyDescent="0.4">
      <c r="A117" s="131" t="s">
        <v>68</v>
      </c>
      <c r="B117" s="24"/>
      <c r="C117" s="25"/>
      <c r="D117" s="26"/>
      <c r="E117" s="26"/>
      <c r="F117" s="26"/>
      <c r="G117" s="26"/>
      <c r="H117" s="25"/>
    </row>
    <row r="118" spans="1:11" s="6" customFormat="1" ht="26.25" customHeight="1" x14ac:dyDescent="0.3">
      <c r="A118" s="238" t="s">
        <v>20</v>
      </c>
      <c r="B118" s="16" t="s">
        <v>42</v>
      </c>
      <c r="C118" s="34">
        <v>60</v>
      </c>
      <c r="D118" s="35">
        <v>0.7</v>
      </c>
      <c r="E118" s="35">
        <v>6</v>
      </c>
      <c r="F118" s="35">
        <v>5.4</v>
      </c>
      <c r="G118" s="35">
        <v>78.900000000000006</v>
      </c>
      <c r="H118" s="34" t="s">
        <v>334</v>
      </c>
    </row>
    <row r="119" spans="1:11" s="6" customFormat="1" ht="36.75" customHeight="1" x14ac:dyDescent="0.3">
      <c r="A119" s="238"/>
      <c r="B119" s="34" t="s">
        <v>511</v>
      </c>
      <c r="C119" s="34">
        <v>160</v>
      </c>
      <c r="D119" s="35">
        <v>7</v>
      </c>
      <c r="E119" s="35">
        <v>2</v>
      </c>
      <c r="F119" s="35">
        <v>91.7</v>
      </c>
      <c r="G119" s="35">
        <v>412.3</v>
      </c>
      <c r="H119" s="34" t="s">
        <v>341</v>
      </c>
    </row>
    <row r="120" spans="1:11" s="6" customFormat="1" ht="18.75" customHeight="1" x14ac:dyDescent="0.3">
      <c r="A120" s="238"/>
      <c r="B120" s="34" t="s">
        <v>25</v>
      </c>
      <c r="C120" s="34">
        <v>80</v>
      </c>
      <c r="D120" s="35">
        <v>6.1</v>
      </c>
      <c r="E120" s="35">
        <v>0.6</v>
      </c>
      <c r="F120" s="35">
        <v>39.4</v>
      </c>
      <c r="G120" s="35">
        <v>187.5</v>
      </c>
      <c r="H120" s="34" t="s">
        <v>26</v>
      </c>
    </row>
    <row r="121" spans="1:11" s="6" customFormat="1" ht="18" x14ac:dyDescent="0.3">
      <c r="A121" s="238">
        <v>4</v>
      </c>
      <c r="B121" s="34" t="s">
        <v>127</v>
      </c>
      <c r="C121" s="34">
        <v>200</v>
      </c>
      <c r="D121" s="35">
        <v>0.2</v>
      </c>
      <c r="E121" s="35">
        <v>0</v>
      </c>
      <c r="F121" s="35">
        <v>6.4</v>
      </c>
      <c r="G121" s="35">
        <v>26.8</v>
      </c>
      <c r="H121" s="34" t="s">
        <v>28</v>
      </c>
    </row>
    <row r="122" spans="1:11" s="6" customFormat="1" ht="17.5" x14ac:dyDescent="0.3">
      <c r="A122" s="228" t="s">
        <v>29</v>
      </c>
      <c r="B122" s="228"/>
      <c r="C122" s="228">
        <f>SUM(C118:C121)</f>
        <v>500</v>
      </c>
      <c r="D122" s="21">
        <f>SUM(D118:D121)</f>
        <v>14</v>
      </c>
      <c r="E122" s="21">
        <f>SUM(E118:E121)</f>
        <v>8.6</v>
      </c>
      <c r="F122" s="21">
        <f>SUM(F118:F121)</f>
        <v>142.9</v>
      </c>
      <c r="G122" s="21">
        <f>SUM(G118:G121)</f>
        <v>705.5</v>
      </c>
      <c r="H122" s="22"/>
    </row>
    <row r="123" spans="1:11" s="6" customFormat="1" ht="18" x14ac:dyDescent="0.3">
      <c r="A123" s="238" t="s">
        <v>30</v>
      </c>
      <c r="B123" s="16" t="s">
        <v>42</v>
      </c>
      <c r="C123" s="34">
        <v>60</v>
      </c>
      <c r="D123" s="35">
        <v>0.8</v>
      </c>
      <c r="E123" s="35">
        <v>2.7</v>
      </c>
      <c r="F123" s="35">
        <v>4.5999999999999996</v>
      </c>
      <c r="G123" s="35">
        <v>45.7</v>
      </c>
      <c r="H123" s="34" t="s">
        <v>203</v>
      </c>
    </row>
    <row r="124" spans="1:11" s="6" customFormat="1" ht="24" customHeight="1" x14ac:dyDescent="0.3">
      <c r="A124" s="238">
        <v>2</v>
      </c>
      <c r="B124" s="34" t="s">
        <v>94</v>
      </c>
      <c r="C124" s="34">
        <v>200</v>
      </c>
      <c r="D124" s="35">
        <v>8.6</v>
      </c>
      <c r="E124" s="35">
        <v>6.1</v>
      </c>
      <c r="F124" s="35">
        <v>13.9</v>
      </c>
      <c r="G124" s="35">
        <v>144.9</v>
      </c>
      <c r="H124" s="34" t="s">
        <v>95</v>
      </c>
    </row>
    <row r="125" spans="1:11" s="6" customFormat="1" ht="18" x14ac:dyDescent="0.3">
      <c r="A125" s="238">
        <v>3</v>
      </c>
      <c r="B125" s="34" t="s">
        <v>128</v>
      </c>
      <c r="C125" s="34">
        <v>90</v>
      </c>
      <c r="D125" s="35">
        <v>17.09</v>
      </c>
      <c r="E125" s="35">
        <v>19.760000000000002</v>
      </c>
      <c r="F125" s="35">
        <v>4.95</v>
      </c>
      <c r="G125" s="35">
        <v>266.10000000000002</v>
      </c>
      <c r="H125" s="34" t="s">
        <v>129</v>
      </c>
      <c r="K125" s="6" t="s">
        <v>501</v>
      </c>
    </row>
    <row r="126" spans="1:11" s="6" customFormat="1" ht="18" x14ac:dyDescent="0.3">
      <c r="A126" s="238"/>
      <c r="B126" s="34" t="s">
        <v>52</v>
      </c>
      <c r="C126" s="34">
        <v>150</v>
      </c>
      <c r="D126" s="35">
        <v>3.6</v>
      </c>
      <c r="E126" s="35">
        <v>4.8</v>
      </c>
      <c r="F126" s="35">
        <v>36.4</v>
      </c>
      <c r="G126" s="35">
        <v>203.5</v>
      </c>
      <c r="H126" s="34" t="s">
        <v>53</v>
      </c>
    </row>
    <row r="127" spans="1:11" s="6" customFormat="1" ht="18" x14ac:dyDescent="0.3">
      <c r="A127" s="238">
        <v>5</v>
      </c>
      <c r="B127" s="34" t="s">
        <v>37</v>
      </c>
      <c r="C127" s="34">
        <v>80</v>
      </c>
      <c r="D127" s="35">
        <v>5.3</v>
      </c>
      <c r="E127" s="35">
        <v>1</v>
      </c>
      <c r="F127" s="35">
        <v>31.7</v>
      </c>
      <c r="G127" s="35">
        <v>156.5</v>
      </c>
      <c r="H127" s="34" t="s">
        <v>26</v>
      </c>
    </row>
    <row r="128" spans="1:11" s="6" customFormat="1" ht="18" x14ac:dyDescent="0.3">
      <c r="A128" s="227"/>
      <c r="B128" s="34" t="s">
        <v>78</v>
      </c>
      <c r="C128" s="34">
        <v>200</v>
      </c>
      <c r="D128" s="35">
        <v>1</v>
      </c>
      <c r="E128" s="35">
        <v>0.1</v>
      </c>
      <c r="F128" s="35">
        <v>15.6</v>
      </c>
      <c r="G128" s="35">
        <v>66.900000000000006</v>
      </c>
      <c r="H128" s="34" t="s">
        <v>79</v>
      </c>
    </row>
    <row r="129" spans="1:12" s="6" customFormat="1" ht="17.5" x14ac:dyDescent="0.3">
      <c r="A129" s="228" t="s">
        <v>40</v>
      </c>
      <c r="B129" s="228"/>
      <c r="C129" s="228">
        <f>SUM(C123:C128)</f>
        <v>780</v>
      </c>
      <c r="D129" s="21">
        <f>SUM(D123:D128)</f>
        <v>36.39</v>
      </c>
      <c r="E129" s="21">
        <f>SUM(E123:E128)</f>
        <v>34.46</v>
      </c>
      <c r="F129" s="21">
        <f>SUM(F123:F128)</f>
        <v>107.14999999999999</v>
      </c>
      <c r="G129" s="21">
        <f>SUM(G123:G128)</f>
        <v>883.6</v>
      </c>
      <c r="H129" s="22"/>
      <c r="L129" s="6" t="s">
        <v>7</v>
      </c>
    </row>
    <row r="130" spans="1:12" s="6" customFormat="1" ht="18" x14ac:dyDescent="0.4">
      <c r="A130" s="131" t="s">
        <v>80</v>
      </c>
      <c r="B130" s="24"/>
      <c r="C130" s="25"/>
      <c r="D130" s="26"/>
      <c r="E130" s="26"/>
      <c r="F130" s="26"/>
      <c r="G130" s="26"/>
      <c r="H130" s="25"/>
    </row>
    <row r="131" spans="1:12" s="6" customFormat="1" ht="21.75" customHeight="1" x14ac:dyDescent="0.3">
      <c r="A131" s="238" t="s">
        <v>20</v>
      </c>
      <c r="B131" s="16" t="s">
        <v>160</v>
      </c>
      <c r="C131" s="34">
        <v>150</v>
      </c>
      <c r="D131" s="35">
        <v>6.2</v>
      </c>
      <c r="E131" s="35">
        <v>8.1</v>
      </c>
      <c r="F131" s="35">
        <v>247.2</v>
      </c>
      <c r="G131" s="35">
        <v>196.13</v>
      </c>
      <c r="H131" s="34" t="s">
        <v>101</v>
      </c>
    </row>
    <row r="132" spans="1:12" s="6" customFormat="1" ht="21.75" customHeight="1" x14ac:dyDescent="0.3">
      <c r="A132" s="238"/>
      <c r="B132" s="34" t="s">
        <v>90</v>
      </c>
      <c r="C132" s="34">
        <v>20</v>
      </c>
      <c r="D132" s="35">
        <v>0.2</v>
      </c>
      <c r="E132" s="35">
        <v>14.5</v>
      </c>
      <c r="F132" s="35">
        <v>0.3</v>
      </c>
      <c r="G132" s="35">
        <v>132.19999999999999</v>
      </c>
      <c r="H132" s="34" t="s">
        <v>91</v>
      </c>
    </row>
    <row r="133" spans="1:12" s="6" customFormat="1" ht="21.75" customHeight="1" x14ac:dyDescent="0.3">
      <c r="A133" s="238"/>
      <c r="B133" s="34" t="s">
        <v>25</v>
      </c>
      <c r="C133" s="34">
        <v>40</v>
      </c>
      <c r="D133" s="35">
        <v>3.04</v>
      </c>
      <c r="E133" s="35">
        <v>0.32</v>
      </c>
      <c r="F133" s="35">
        <v>19.68</v>
      </c>
      <c r="G133" s="35">
        <v>93.8</v>
      </c>
      <c r="H133" s="34" t="s">
        <v>26</v>
      </c>
    </row>
    <row r="134" spans="1:12" s="6" customFormat="1" ht="21.75" customHeight="1" x14ac:dyDescent="0.3">
      <c r="A134" s="238"/>
      <c r="B134" s="34" t="s">
        <v>46</v>
      </c>
      <c r="C134" s="34">
        <v>200</v>
      </c>
      <c r="D134" s="35">
        <v>0.2</v>
      </c>
      <c r="E134" s="35">
        <v>0.1</v>
      </c>
      <c r="F134" s="35">
        <v>6.6</v>
      </c>
      <c r="G134" s="35">
        <v>27.9</v>
      </c>
      <c r="H134" s="34" t="s">
        <v>47</v>
      </c>
    </row>
    <row r="135" spans="1:12" s="6" customFormat="1" ht="21.75" customHeight="1" x14ac:dyDescent="0.3">
      <c r="A135" s="238"/>
      <c r="B135" s="34" t="s">
        <v>131</v>
      </c>
      <c r="C135" s="34">
        <v>100</v>
      </c>
      <c r="D135" s="35">
        <v>0.4</v>
      </c>
      <c r="E135" s="35">
        <v>0.4</v>
      </c>
      <c r="F135" s="35">
        <v>9.8000000000000007</v>
      </c>
      <c r="G135" s="35">
        <v>44.4</v>
      </c>
      <c r="H135" s="34" t="s">
        <v>26</v>
      </c>
    </row>
    <row r="136" spans="1:12" s="6" customFormat="1" ht="17.5" x14ac:dyDescent="0.3">
      <c r="A136" s="228" t="s">
        <v>29</v>
      </c>
      <c r="B136" s="228"/>
      <c r="C136" s="228">
        <f>SUM(C131:C135)</f>
        <v>510</v>
      </c>
      <c r="D136" s="21">
        <f>SUM(D131:D135)</f>
        <v>10.040000000000001</v>
      </c>
      <c r="E136" s="21">
        <f>SUM(E131:E135)</f>
        <v>23.42</v>
      </c>
      <c r="F136" s="21">
        <f>SUM(F131:F135)</f>
        <v>283.58000000000004</v>
      </c>
      <c r="G136" s="21">
        <f>SUM(G131:G135)</f>
        <v>494.42999999999995</v>
      </c>
      <c r="H136" s="22"/>
    </row>
    <row r="137" spans="1:12" s="6" customFormat="1" ht="18" x14ac:dyDescent="0.3">
      <c r="A137" s="238" t="s">
        <v>30</v>
      </c>
      <c r="B137" s="16" t="s">
        <v>42</v>
      </c>
      <c r="C137" s="34">
        <v>60</v>
      </c>
      <c r="D137" s="35">
        <v>0.9</v>
      </c>
      <c r="E137" s="35">
        <v>5.3</v>
      </c>
      <c r="F137" s="35">
        <v>5.8</v>
      </c>
      <c r="G137" s="35">
        <v>74.7</v>
      </c>
      <c r="H137" s="34" t="s">
        <v>178</v>
      </c>
    </row>
    <row r="138" spans="1:12" s="6" customFormat="1" ht="18" x14ac:dyDescent="0.3">
      <c r="A138" s="238">
        <v>2</v>
      </c>
      <c r="B138" s="34" t="s">
        <v>208</v>
      </c>
      <c r="C138" s="34">
        <v>200</v>
      </c>
      <c r="D138" s="35">
        <v>9.39</v>
      </c>
      <c r="E138" s="35">
        <v>6.07</v>
      </c>
      <c r="F138" s="35">
        <v>11.76</v>
      </c>
      <c r="G138" s="35">
        <v>139.19999999999999</v>
      </c>
      <c r="H138" s="34" t="s">
        <v>133</v>
      </c>
    </row>
    <row r="139" spans="1:12" s="6" customFormat="1" ht="18" x14ac:dyDescent="0.3">
      <c r="A139" s="238"/>
      <c r="B139" s="34" t="s">
        <v>470</v>
      </c>
      <c r="C139" s="34">
        <v>200</v>
      </c>
      <c r="D139" s="35">
        <v>15.32</v>
      </c>
      <c r="E139" s="35">
        <v>14.73</v>
      </c>
      <c r="F139" s="35">
        <v>38.58</v>
      </c>
      <c r="G139" s="35">
        <v>348.3</v>
      </c>
      <c r="H139" s="34" t="s">
        <v>468</v>
      </c>
    </row>
    <row r="140" spans="1:12" s="6" customFormat="1" ht="18" x14ac:dyDescent="0.3">
      <c r="A140" s="238"/>
      <c r="B140" s="34" t="s">
        <v>37</v>
      </c>
      <c r="C140" s="34">
        <v>80</v>
      </c>
      <c r="D140" s="35">
        <v>5.3</v>
      </c>
      <c r="E140" s="35">
        <v>1</v>
      </c>
      <c r="F140" s="35">
        <v>31.7</v>
      </c>
      <c r="G140" s="35">
        <v>156.5</v>
      </c>
      <c r="H140" s="34" t="s">
        <v>26</v>
      </c>
    </row>
    <row r="141" spans="1:12" s="6" customFormat="1" ht="18" x14ac:dyDescent="0.3">
      <c r="A141" s="238">
        <v>4</v>
      </c>
      <c r="B141" s="34" t="s">
        <v>98</v>
      </c>
      <c r="C141" s="34">
        <v>200</v>
      </c>
      <c r="D141" s="35">
        <v>0.1</v>
      </c>
      <c r="E141" s="35">
        <v>0</v>
      </c>
      <c r="F141" s="35">
        <v>7</v>
      </c>
      <c r="G141" s="35">
        <v>28.8</v>
      </c>
      <c r="H141" s="34" t="s">
        <v>136</v>
      </c>
    </row>
    <row r="142" spans="1:12" s="6" customFormat="1" ht="17.5" x14ac:dyDescent="0.3">
      <c r="A142" s="228" t="s">
        <v>40</v>
      </c>
      <c r="B142" s="228"/>
      <c r="C142" s="228">
        <f>SUM(C137:C141)</f>
        <v>740</v>
      </c>
      <c r="D142" s="21">
        <f>SUM(D137:D141)</f>
        <v>31.01</v>
      </c>
      <c r="E142" s="21">
        <f>SUM(E137:E141)</f>
        <v>27.1</v>
      </c>
      <c r="F142" s="21">
        <f>SUM(F137:F141)</f>
        <v>94.84</v>
      </c>
      <c r="G142" s="21">
        <f>SUM(G137:G141)</f>
        <v>747.5</v>
      </c>
      <c r="H142" s="22"/>
    </row>
    <row r="143" spans="1:12" s="6" customFormat="1" ht="17.5" x14ac:dyDescent="0.3">
      <c r="A143" s="240" t="s">
        <v>142</v>
      </c>
      <c r="B143" s="240"/>
      <c r="C143" s="36">
        <f>(C136+C122+C109+C97+C84+C70+C57+C44+C30+C17)/10</f>
        <v>507</v>
      </c>
      <c r="D143" s="66">
        <f>(D136+D122+D109+D97+D84+D70+D57+D44+D30+D17)/10</f>
        <v>17.513999999999996</v>
      </c>
      <c r="E143" s="66">
        <f>(E136+E122+E109+E97+E84+E70+E57+E44+E30+E17)/10</f>
        <v>16.690000000000005</v>
      </c>
      <c r="F143" s="66">
        <f>(F136+F122+F109+F97+F84+F70+F57+F44+F30+F17)/10</f>
        <v>109.41800000000001</v>
      </c>
      <c r="G143" s="66">
        <f>(G136+G122+G109+G97+G84+G70+G57+G44+G30+G17)/10</f>
        <v>585.39099999999996</v>
      </c>
      <c r="H143" s="22"/>
    </row>
    <row r="144" spans="1:12" s="6" customFormat="1" ht="17.5" x14ac:dyDescent="0.3">
      <c r="A144" s="240" t="s">
        <v>143</v>
      </c>
      <c r="B144" s="240"/>
      <c r="C144" s="36">
        <f>(C142+C129+C116+C103+C91+C77+C64+C51+C37+C24)/10</f>
        <v>776</v>
      </c>
      <c r="D144" s="66">
        <f>(D142+D129+D116+D103+D91+D77+D64+D51+D37+D24)/10</f>
        <v>35.594999999999999</v>
      </c>
      <c r="E144" s="66">
        <f>(E142+E129+E116+E103+E91+E77+E64+E51+E37+E24)/10</f>
        <v>28.909000000000002</v>
      </c>
      <c r="F144" s="66">
        <f>(F142+F129+F116+F103+F91+F77+F64+F51+F37+F24)/10</f>
        <v>97.977000000000004</v>
      </c>
      <c r="G144" s="66">
        <f>(G142+G129+G116+G103+G91+G77+G64+G51+G37+G24)/10</f>
        <v>801.26999999999987</v>
      </c>
      <c r="H144" s="22"/>
    </row>
    <row r="145" spans="1:8" s="6" customFormat="1" ht="17.5" x14ac:dyDescent="0.3">
      <c r="A145" s="240" t="s">
        <v>144</v>
      </c>
      <c r="B145" s="240"/>
      <c r="C145" s="36">
        <f>C143+C144</f>
        <v>1283</v>
      </c>
      <c r="D145" s="66">
        <f>D143+D144</f>
        <v>53.108999999999995</v>
      </c>
      <c r="E145" s="66">
        <f>E143+E144</f>
        <v>45.599000000000004</v>
      </c>
      <c r="F145" s="66">
        <f>F143+F144</f>
        <v>207.39500000000001</v>
      </c>
      <c r="G145" s="66">
        <f>G143+G144</f>
        <v>1386.6609999999998</v>
      </c>
      <c r="H145" s="22"/>
    </row>
    <row r="146" spans="1:8" s="6" customFormat="1" ht="17.5" x14ac:dyDescent="0.3">
      <c r="A146" s="142" t="s">
        <v>145</v>
      </c>
      <c r="B146" s="39"/>
      <c r="C146" s="40"/>
      <c r="D146" s="41"/>
      <c r="E146" s="41"/>
      <c r="F146" s="41"/>
      <c r="G146" s="41"/>
      <c r="H146" s="42"/>
    </row>
    <row r="147" spans="1:8" s="6" customFormat="1" ht="25.5" customHeight="1" x14ac:dyDescent="0.3">
      <c r="A147" s="265" t="s">
        <v>146</v>
      </c>
      <c r="B147" s="265"/>
      <c r="C147" s="265"/>
      <c r="D147" s="265"/>
      <c r="E147" s="265"/>
      <c r="F147" s="265"/>
      <c r="G147" s="265"/>
      <c r="H147" s="43"/>
    </row>
    <row r="148" spans="1:8" s="6" customFormat="1" ht="26.25" customHeight="1" x14ac:dyDescent="0.3">
      <c r="A148" s="266" t="s">
        <v>147</v>
      </c>
      <c r="B148" s="266"/>
      <c r="C148" s="266"/>
      <c r="D148" s="266"/>
      <c r="E148" s="266"/>
      <c r="F148" s="266"/>
      <c r="G148" s="266"/>
      <c r="H148" s="266"/>
    </row>
    <row r="149" spans="1:8" s="6" customFormat="1" ht="22.5" customHeight="1" x14ac:dyDescent="0.3">
      <c r="A149" s="264" t="s">
        <v>148</v>
      </c>
      <c r="B149" s="264"/>
      <c r="C149" s="264"/>
      <c r="D149" s="264"/>
      <c r="E149" s="264"/>
      <c r="F149" s="264"/>
      <c r="G149" s="264"/>
      <c r="H149" s="44"/>
    </row>
    <row r="150" spans="1:8" s="6" customFormat="1" ht="31.5" customHeight="1" x14ac:dyDescent="0.3">
      <c r="A150" s="266" t="s">
        <v>149</v>
      </c>
      <c r="B150" s="266"/>
      <c r="C150" s="266"/>
      <c r="D150" s="266"/>
      <c r="E150" s="266"/>
      <c r="F150" s="266"/>
      <c r="G150" s="266"/>
      <c r="H150" s="266"/>
    </row>
    <row r="151" spans="1:8" s="6" customFormat="1" ht="31.5" customHeight="1" x14ac:dyDescent="0.3">
      <c r="A151" s="266" t="s">
        <v>471</v>
      </c>
      <c r="B151" s="266"/>
      <c r="C151" s="266"/>
      <c r="D151" s="266"/>
      <c r="E151" s="266"/>
      <c r="F151" s="266"/>
      <c r="G151" s="266"/>
      <c r="H151" s="266"/>
    </row>
    <row r="152" spans="1:8" ht="26.25" customHeight="1" x14ac:dyDescent="0.35">
      <c r="A152" s="45" t="s">
        <v>150</v>
      </c>
    </row>
    <row r="153" spans="1:8" ht="21" customHeight="1" x14ac:dyDescent="0.35">
      <c r="A153" s="264" t="s">
        <v>151</v>
      </c>
      <c r="B153" s="264"/>
      <c r="C153" s="264"/>
      <c r="D153" s="264"/>
      <c r="E153" s="264"/>
      <c r="F153" s="264"/>
      <c r="G153" s="264"/>
      <c r="H153" s="264"/>
    </row>
    <row r="154" spans="1:8" ht="24.75" customHeight="1" x14ac:dyDescent="0.35">
      <c r="A154" s="264" t="s">
        <v>152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64" t="s">
        <v>153</v>
      </c>
      <c r="B155" s="264"/>
      <c r="C155" s="264"/>
      <c r="D155" s="264"/>
      <c r="E155" s="264"/>
      <c r="F155" s="264"/>
      <c r="G155" s="264"/>
      <c r="H155" s="264"/>
    </row>
    <row r="156" spans="1:8" x14ac:dyDescent="0.35">
      <c r="A156" s="264" t="s">
        <v>154</v>
      </c>
      <c r="B156" s="264"/>
      <c r="C156" s="264"/>
      <c r="D156" s="264"/>
      <c r="E156" s="264"/>
      <c r="F156" s="264"/>
      <c r="G156" s="264"/>
      <c r="H156" s="264"/>
    </row>
    <row r="157" spans="1:8" x14ac:dyDescent="0.35">
      <c r="A157" s="264" t="s">
        <v>155</v>
      </c>
      <c r="B157" s="264"/>
      <c r="C157" s="264"/>
      <c r="D157" s="264"/>
      <c r="E157" s="264"/>
      <c r="F157" s="264"/>
      <c r="G157" s="264"/>
      <c r="H157" s="264"/>
    </row>
    <row r="158" spans="1:8" x14ac:dyDescent="0.35">
      <c r="A158" s="264" t="s">
        <v>156</v>
      </c>
      <c r="B158" s="264"/>
      <c r="C158" s="264"/>
      <c r="D158" s="264"/>
      <c r="E158" s="264"/>
      <c r="F158" s="264"/>
      <c r="G158" s="264"/>
      <c r="H158" s="264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82" t="s">
        <v>213</v>
      </c>
      <c r="B160" s="282" t="s">
        <v>214</v>
      </c>
      <c r="C160" s="282" t="s">
        <v>215</v>
      </c>
      <c r="D160" s="282" t="s">
        <v>216</v>
      </c>
      <c r="E160" s="282"/>
      <c r="F160" s="201"/>
      <c r="G160" s="186"/>
    </row>
    <row r="161" spans="1:7" ht="17" thickBot="1" x14ac:dyDescent="0.4">
      <c r="A161" s="282"/>
      <c r="B161" s="282"/>
      <c r="C161" s="282"/>
      <c r="D161" s="202" t="s">
        <v>217</v>
      </c>
      <c r="E161" s="202" t="s">
        <v>218</v>
      </c>
      <c r="F161" s="201"/>
      <c r="G161" s="186"/>
    </row>
    <row r="162" spans="1:7" ht="18" thickBot="1" x14ac:dyDescent="0.4">
      <c r="A162" s="187" t="s">
        <v>219</v>
      </c>
      <c r="B162" s="188">
        <v>507</v>
      </c>
      <c r="C162" s="188">
        <v>500</v>
      </c>
      <c r="D162" s="192">
        <v>1.02</v>
      </c>
      <c r="E162" s="192">
        <v>0.21</v>
      </c>
      <c r="F162" s="203"/>
      <c r="G162" s="190"/>
    </row>
    <row r="163" spans="1:7" ht="17.5" x14ac:dyDescent="0.35">
      <c r="A163" s="187" t="s">
        <v>220</v>
      </c>
      <c r="B163" s="188">
        <v>553</v>
      </c>
      <c r="C163" s="188" t="s">
        <v>221</v>
      </c>
      <c r="D163" s="192">
        <v>1.1200000000000001</v>
      </c>
      <c r="E163" s="192">
        <v>0.22</v>
      </c>
      <c r="F163" s="201"/>
      <c r="G163" s="186"/>
    </row>
    <row r="164" spans="1:7" ht="17.5" x14ac:dyDescent="0.35">
      <c r="A164" s="187" t="s">
        <v>222</v>
      </c>
      <c r="B164" s="188">
        <v>18.37</v>
      </c>
      <c r="C164" s="191">
        <v>15.4</v>
      </c>
      <c r="D164" s="192">
        <v>1.19</v>
      </c>
      <c r="E164" s="192">
        <v>0.24</v>
      </c>
      <c r="F164" s="201"/>
      <c r="G164" s="186"/>
    </row>
    <row r="165" spans="1:7" ht="17.5" x14ac:dyDescent="0.35">
      <c r="A165" s="187" t="s">
        <v>223</v>
      </c>
      <c r="B165" s="188">
        <v>20.32</v>
      </c>
      <c r="C165" s="191">
        <v>15.8</v>
      </c>
      <c r="D165" s="192">
        <v>1.29</v>
      </c>
      <c r="E165" s="192">
        <v>0.26</v>
      </c>
      <c r="F165" s="201"/>
      <c r="G165" s="186"/>
    </row>
    <row r="166" spans="1:7" ht="17.5" x14ac:dyDescent="0.35">
      <c r="A166" s="187" t="s">
        <v>224</v>
      </c>
      <c r="B166" s="188">
        <v>74.16</v>
      </c>
      <c r="C166" s="188">
        <v>67</v>
      </c>
      <c r="D166" s="192">
        <v>1.1100000000000001</v>
      </c>
      <c r="E166" s="192">
        <v>0.22</v>
      </c>
      <c r="F166" s="201"/>
      <c r="G166" s="186"/>
    </row>
    <row r="167" spans="1:7" ht="17.5" x14ac:dyDescent="0.35">
      <c r="A167" s="187" t="s">
        <v>225</v>
      </c>
      <c r="B167" s="188">
        <v>4.8099999999999996</v>
      </c>
      <c r="C167" s="188">
        <v>12</v>
      </c>
      <c r="D167" s="192">
        <v>0.4</v>
      </c>
      <c r="E167" s="192">
        <v>0.08</v>
      </c>
      <c r="F167" s="201"/>
      <c r="G167" s="186"/>
    </row>
    <row r="168" spans="1:7" ht="17.5" x14ac:dyDescent="0.35">
      <c r="A168" s="187" t="s">
        <v>226</v>
      </c>
      <c r="B168" s="188">
        <v>0.2</v>
      </c>
      <c r="C168" s="188" t="s">
        <v>227</v>
      </c>
      <c r="D168" s="192">
        <v>0.83</v>
      </c>
      <c r="E168" s="192">
        <v>0.17</v>
      </c>
      <c r="F168" s="201"/>
      <c r="G168" s="186"/>
    </row>
    <row r="169" spans="1:7" ht="17.5" x14ac:dyDescent="0.35">
      <c r="A169" s="187" t="s">
        <v>228</v>
      </c>
      <c r="B169" s="188">
        <v>0.28999999999999998</v>
      </c>
      <c r="C169" s="188" t="s">
        <v>229</v>
      </c>
      <c r="D169" s="192">
        <v>1.04</v>
      </c>
      <c r="E169" s="192">
        <v>0.21</v>
      </c>
      <c r="F169" s="201"/>
      <c r="G169" s="186"/>
    </row>
    <row r="170" spans="1:7" ht="17.5" x14ac:dyDescent="0.35">
      <c r="A170" s="187" t="s">
        <v>230</v>
      </c>
      <c r="B170" s="188">
        <v>328.86</v>
      </c>
      <c r="C170" s="188">
        <v>140</v>
      </c>
      <c r="D170" s="192">
        <v>2.35</v>
      </c>
      <c r="E170" s="192">
        <v>0.47</v>
      </c>
      <c r="F170" s="201"/>
      <c r="G170" s="186"/>
    </row>
    <row r="171" spans="1:7" ht="17.5" x14ac:dyDescent="0.35">
      <c r="A171" s="187" t="s">
        <v>231</v>
      </c>
      <c r="B171" s="188">
        <v>272.14</v>
      </c>
      <c r="C171" s="188">
        <v>220</v>
      </c>
      <c r="D171" s="192">
        <v>1.24</v>
      </c>
      <c r="E171" s="192">
        <v>0.25</v>
      </c>
      <c r="F171" s="201"/>
      <c r="G171" s="186"/>
    </row>
    <row r="172" spans="1:7" ht="17.5" x14ac:dyDescent="0.35">
      <c r="A172" s="204" t="s">
        <v>232</v>
      </c>
      <c r="B172" s="205">
        <v>56.29</v>
      </c>
      <c r="C172" s="205">
        <v>50</v>
      </c>
      <c r="D172" s="206">
        <v>1.1299999999999999</v>
      </c>
      <c r="E172" s="206">
        <v>0.23</v>
      </c>
      <c r="F172" s="186"/>
      <c r="G172" s="186"/>
    </row>
    <row r="173" spans="1:7" ht="17.5" x14ac:dyDescent="0.35">
      <c r="A173" s="204" t="s">
        <v>233</v>
      </c>
      <c r="B173" s="205">
        <v>3.12</v>
      </c>
      <c r="C173" s="207">
        <v>2.4</v>
      </c>
      <c r="D173" s="206">
        <v>1.3</v>
      </c>
      <c r="E173" s="206">
        <v>0.26</v>
      </c>
      <c r="F173" s="186"/>
      <c r="G173" s="186"/>
    </row>
    <row r="174" spans="1:7" ht="17.5" x14ac:dyDescent="0.35">
      <c r="A174" s="204" t="s">
        <v>234</v>
      </c>
      <c r="B174" s="205">
        <v>331.51</v>
      </c>
      <c r="C174" s="205">
        <v>220</v>
      </c>
      <c r="D174" s="206">
        <v>1.51</v>
      </c>
      <c r="E174" s="206">
        <v>0.3</v>
      </c>
      <c r="F174" s="186"/>
      <c r="G174" s="186"/>
    </row>
    <row r="175" spans="1:7" ht="17.5" x14ac:dyDescent="0.35">
      <c r="A175" s="204" t="s">
        <v>235</v>
      </c>
      <c r="B175" s="205">
        <v>46.69</v>
      </c>
      <c r="C175" s="205">
        <v>20</v>
      </c>
      <c r="D175" s="206">
        <v>2.33</v>
      </c>
      <c r="E175" s="206">
        <v>0.47</v>
      </c>
      <c r="F175" s="186"/>
      <c r="G175" s="186"/>
    </row>
    <row r="176" spans="1:7" ht="18" thickBot="1" x14ac:dyDescent="0.4">
      <c r="A176" s="204" t="s">
        <v>236</v>
      </c>
      <c r="B176" s="205">
        <v>22.82</v>
      </c>
      <c r="C176" s="205">
        <v>6</v>
      </c>
      <c r="D176" s="206">
        <v>3.8</v>
      </c>
      <c r="E176" s="206">
        <v>0.76</v>
      </c>
      <c r="F176" s="186"/>
      <c r="G176" s="186"/>
    </row>
    <row r="177" spans="1:7" ht="21.75" customHeight="1" thickBot="1" x14ac:dyDescent="0.4">
      <c r="A177" s="283" t="s">
        <v>237</v>
      </c>
      <c r="B177" s="283"/>
      <c r="C177" s="268"/>
      <c r="D177" s="283"/>
    </row>
    <row r="178" spans="1:7" ht="99.75" customHeight="1" x14ac:dyDescent="0.35">
      <c r="A178" s="282" t="s">
        <v>213</v>
      </c>
      <c r="B178" s="282" t="s">
        <v>238</v>
      </c>
      <c r="C178" s="282" t="s">
        <v>239</v>
      </c>
      <c r="D178" s="282" t="s">
        <v>216</v>
      </c>
      <c r="E178" s="282"/>
      <c r="F178" s="201"/>
      <c r="G178" s="201"/>
    </row>
    <row r="179" spans="1:7" ht="15.75" customHeight="1" thickBot="1" x14ac:dyDescent="0.4">
      <c r="A179" s="282"/>
      <c r="B179" s="282"/>
      <c r="C179" s="282"/>
      <c r="D179" s="208" t="s">
        <v>240</v>
      </c>
      <c r="E179" s="208" t="s">
        <v>218</v>
      </c>
      <c r="F179" s="201"/>
      <c r="G179" s="201"/>
    </row>
    <row r="180" spans="1:7" ht="18" thickBot="1" x14ac:dyDescent="0.4">
      <c r="A180" s="187" t="s">
        <v>219</v>
      </c>
      <c r="B180" s="191">
        <v>776</v>
      </c>
      <c r="C180" s="191">
        <v>700</v>
      </c>
      <c r="D180" s="192">
        <v>1.1100000000000001</v>
      </c>
      <c r="E180" s="192">
        <v>0.33</v>
      </c>
      <c r="F180" s="203"/>
      <c r="G180" s="209"/>
    </row>
    <row r="181" spans="1:7" ht="17.5" x14ac:dyDescent="0.35">
      <c r="A181" s="187" t="s">
        <v>220</v>
      </c>
      <c r="B181" s="191">
        <v>723.2</v>
      </c>
      <c r="C181" s="191" t="s">
        <v>241</v>
      </c>
      <c r="D181" s="192">
        <v>1.05</v>
      </c>
      <c r="E181" s="192">
        <v>0.31</v>
      </c>
      <c r="F181" s="201"/>
      <c r="G181" s="201"/>
    </row>
    <row r="182" spans="1:7" ht="17.5" x14ac:dyDescent="0.35">
      <c r="A182" s="187" t="s">
        <v>222</v>
      </c>
      <c r="B182" s="191">
        <v>35.07</v>
      </c>
      <c r="C182" s="191">
        <v>23.1</v>
      </c>
      <c r="D182" s="192">
        <v>1.52</v>
      </c>
      <c r="E182" s="192">
        <v>0.46</v>
      </c>
      <c r="F182" s="201"/>
      <c r="G182" s="201"/>
    </row>
    <row r="183" spans="1:7" ht="17.5" x14ac:dyDescent="0.35">
      <c r="A183" s="187" t="s">
        <v>223</v>
      </c>
      <c r="B183" s="191">
        <v>25.68</v>
      </c>
      <c r="C183" s="191">
        <v>23.7</v>
      </c>
      <c r="D183" s="192">
        <v>1.08</v>
      </c>
      <c r="E183" s="192">
        <v>0.33</v>
      </c>
      <c r="F183" s="201"/>
      <c r="G183" s="201"/>
    </row>
    <row r="184" spans="1:7" ht="17.5" x14ac:dyDescent="0.35">
      <c r="A184" s="187" t="s">
        <v>224</v>
      </c>
      <c r="B184" s="191">
        <v>101.92</v>
      </c>
      <c r="C184" s="191" t="s">
        <v>242</v>
      </c>
      <c r="D184" s="192">
        <v>1.01</v>
      </c>
      <c r="E184" s="192">
        <v>0.3</v>
      </c>
      <c r="F184" s="201"/>
      <c r="G184" s="201"/>
    </row>
    <row r="185" spans="1:7" ht="17.5" x14ac:dyDescent="0.35">
      <c r="A185" s="187" t="s">
        <v>225</v>
      </c>
      <c r="B185" s="191">
        <v>31.56</v>
      </c>
      <c r="C185" s="191">
        <v>18</v>
      </c>
      <c r="D185" s="192">
        <v>1.75</v>
      </c>
      <c r="E185" s="192">
        <v>0.53</v>
      </c>
      <c r="F185" s="201"/>
      <c r="G185" s="201"/>
    </row>
    <row r="186" spans="1:7" ht="17.5" x14ac:dyDescent="0.35">
      <c r="A186" s="187" t="s">
        <v>226</v>
      </c>
      <c r="B186" s="191">
        <v>0.41</v>
      </c>
      <c r="C186" s="191" t="s">
        <v>243</v>
      </c>
      <c r="D186" s="192">
        <v>1.1399999999999999</v>
      </c>
      <c r="E186" s="192">
        <v>0.34</v>
      </c>
      <c r="F186" s="201"/>
      <c r="G186" s="201"/>
    </row>
    <row r="187" spans="1:7" ht="17.5" x14ac:dyDescent="0.35">
      <c r="A187" s="187" t="s">
        <v>228</v>
      </c>
      <c r="B187" s="191">
        <v>0.41</v>
      </c>
      <c r="C187" s="191" t="s">
        <v>244</v>
      </c>
      <c r="D187" s="192">
        <v>0.98</v>
      </c>
      <c r="E187" s="192">
        <v>0.28999999999999998</v>
      </c>
      <c r="F187" s="201"/>
      <c r="G187" s="201"/>
    </row>
    <row r="188" spans="1:7" ht="17.5" x14ac:dyDescent="0.35">
      <c r="A188" s="187" t="s">
        <v>230</v>
      </c>
      <c r="B188" s="191">
        <v>596.91999999999996</v>
      </c>
      <c r="C188" s="191">
        <v>210</v>
      </c>
      <c r="D188" s="192">
        <v>2.84</v>
      </c>
      <c r="E188" s="192">
        <v>0.85</v>
      </c>
      <c r="F188" s="201"/>
      <c r="G188" s="201"/>
    </row>
    <row r="189" spans="1:7" ht="17.5" x14ac:dyDescent="0.35">
      <c r="A189" s="187" t="s">
        <v>231</v>
      </c>
      <c r="B189" s="191">
        <v>283.44</v>
      </c>
      <c r="C189" s="191">
        <v>330</v>
      </c>
      <c r="D189" s="192">
        <v>0.86</v>
      </c>
      <c r="E189" s="192">
        <v>0.26</v>
      </c>
      <c r="F189" s="201"/>
      <c r="G189" s="201"/>
    </row>
    <row r="190" spans="1:7" ht="17.5" x14ac:dyDescent="0.35">
      <c r="A190" s="187" t="s">
        <v>232</v>
      </c>
      <c r="B190" s="191">
        <v>175.22</v>
      </c>
      <c r="C190" s="191">
        <v>75</v>
      </c>
      <c r="D190" s="192">
        <v>2.34</v>
      </c>
      <c r="E190" s="192">
        <v>0.7</v>
      </c>
      <c r="F190" s="201"/>
      <c r="G190" s="201"/>
    </row>
    <row r="191" spans="1:7" ht="17.5" x14ac:dyDescent="0.35">
      <c r="A191" s="187" t="s">
        <v>233</v>
      </c>
      <c r="B191" s="191">
        <v>8.5399999999999991</v>
      </c>
      <c r="C191" s="191">
        <v>3.6</v>
      </c>
      <c r="D191" s="192">
        <v>2.37</v>
      </c>
      <c r="E191" s="192">
        <v>0.98</v>
      </c>
      <c r="F191" s="201"/>
      <c r="G191" s="201"/>
    </row>
    <row r="192" spans="1:7" ht="17.5" x14ac:dyDescent="0.35">
      <c r="A192" s="187" t="s">
        <v>234</v>
      </c>
      <c r="B192" s="191">
        <v>1235.83</v>
      </c>
      <c r="C192" s="191">
        <v>330</v>
      </c>
      <c r="D192" s="192">
        <v>3.74</v>
      </c>
      <c r="E192" s="192">
        <v>1.1200000000000001</v>
      </c>
      <c r="F192" s="201"/>
      <c r="G192" s="201"/>
    </row>
    <row r="193" spans="1:8" ht="17.5" x14ac:dyDescent="0.35">
      <c r="A193" s="187" t="s">
        <v>235</v>
      </c>
      <c r="B193" s="191">
        <v>98.18</v>
      </c>
      <c r="C193" s="191">
        <v>30</v>
      </c>
      <c r="D193" s="192">
        <v>3.27</v>
      </c>
      <c r="E193" s="192">
        <v>0.98</v>
      </c>
      <c r="F193" s="201"/>
      <c r="G193" s="201"/>
    </row>
    <row r="194" spans="1:8" ht="17.5" x14ac:dyDescent="0.35">
      <c r="A194" s="187" t="s">
        <v>236</v>
      </c>
      <c r="B194" s="191">
        <v>21.24</v>
      </c>
      <c r="C194" s="191">
        <v>9</v>
      </c>
      <c r="D194" s="192">
        <v>2.36</v>
      </c>
      <c r="E194" s="192">
        <v>0.71</v>
      </c>
      <c r="F194" s="201"/>
      <c r="G194" s="201"/>
    </row>
    <row r="195" spans="1:8" ht="80.25" customHeight="1" x14ac:dyDescent="0.6">
      <c r="A195" s="267" t="s">
        <v>245</v>
      </c>
      <c r="B195" s="267"/>
      <c r="C195" s="267"/>
      <c r="D195" s="267"/>
      <c r="E195" s="267"/>
      <c r="F195" s="267"/>
      <c r="G195" s="267"/>
      <c r="H195" s="267"/>
    </row>
  </sheetData>
  <mergeCells count="56">
    <mergeCell ref="G2:H2"/>
    <mergeCell ref="A3:B3"/>
    <mergeCell ref="G3:H3"/>
    <mergeCell ref="A6:H6"/>
    <mergeCell ref="A45:A48"/>
    <mergeCell ref="A53:A56"/>
    <mergeCell ref="A58:A63"/>
    <mergeCell ref="A66:A69"/>
    <mergeCell ref="A2:B2"/>
    <mergeCell ref="A39:A43"/>
    <mergeCell ref="A8:A9"/>
    <mergeCell ref="B8:B9"/>
    <mergeCell ref="C8:C9"/>
    <mergeCell ref="D8:F8"/>
    <mergeCell ref="H8:H9"/>
    <mergeCell ref="A12:A16"/>
    <mergeCell ref="A18:A23"/>
    <mergeCell ref="A26:A29"/>
    <mergeCell ref="A31:A36"/>
    <mergeCell ref="G8:G9"/>
    <mergeCell ref="A71:A75"/>
    <mergeCell ref="A145:B145"/>
    <mergeCell ref="A85:A90"/>
    <mergeCell ref="A93:A96"/>
    <mergeCell ref="A98:A102"/>
    <mergeCell ref="A105:A108"/>
    <mergeCell ref="A110:A114"/>
    <mergeCell ref="A118:A121"/>
    <mergeCell ref="A123:A127"/>
    <mergeCell ref="A131:A135"/>
    <mergeCell ref="A137:A141"/>
    <mergeCell ref="A143:B143"/>
    <mergeCell ref="A144:B144"/>
    <mergeCell ref="A80:A83"/>
    <mergeCell ref="A159:D159"/>
    <mergeCell ref="A147:G147"/>
    <mergeCell ref="A148:H148"/>
    <mergeCell ref="A149:G149"/>
    <mergeCell ref="A150:H150"/>
    <mergeCell ref="A151:H151"/>
    <mergeCell ref="A153:H153"/>
    <mergeCell ref="A154:H154"/>
    <mergeCell ref="A155:H155"/>
    <mergeCell ref="A156:H156"/>
    <mergeCell ref="A157:H157"/>
    <mergeCell ref="A158:H158"/>
    <mergeCell ref="A195:H195"/>
    <mergeCell ref="A160:A161"/>
    <mergeCell ref="B160:B161"/>
    <mergeCell ref="C160:C161"/>
    <mergeCell ref="D160:E160"/>
    <mergeCell ref="A177:D177"/>
    <mergeCell ref="A178:A179"/>
    <mergeCell ref="B178:B179"/>
    <mergeCell ref="C178:C179"/>
    <mergeCell ref="D178:E17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view="pageBreakPreview" zoomScaleNormal="100" zoomScaleSheetLayoutView="100" workbookViewId="0">
      <selection activeCell="A6" sqref="A6:H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260" t="s">
        <v>451</v>
      </c>
      <c r="B1" s="260"/>
      <c r="C1" s="260"/>
      <c r="D1" s="260"/>
      <c r="E1" s="122"/>
      <c r="F1" s="122"/>
      <c r="G1" s="123" t="s">
        <v>1</v>
      </c>
      <c r="H1" s="123"/>
    </row>
    <row r="2" spans="1:8" ht="25.5" customHeight="1" x14ac:dyDescent="0.35">
      <c r="A2" s="260" t="s">
        <v>571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572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573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32" t="s">
        <v>14</v>
      </c>
      <c r="E9" s="232" t="s">
        <v>15</v>
      </c>
      <c r="F9" s="23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231" t="s">
        <v>29</v>
      </c>
      <c r="B17" s="20"/>
      <c r="C17" s="231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38.25" customHeight="1" x14ac:dyDescent="0.3">
      <c r="A19" s="238">
        <v>2</v>
      </c>
      <c r="B19" s="34" t="s">
        <v>355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231" t="s">
        <v>40</v>
      </c>
      <c r="B24" s="20"/>
      <c r="C24" s="231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359</v>
      </c>
      <c r="C27" s="34">
        <v>160</v>
      </c>
      <c r="D27" s="35">
        <v>20.28</v>
      </c>
      <c r="E27" s="35">
        <v>26.99</v>
      </c>
      <c r="F27" s="35">
        <v>3.22</v>
      </c>
      <c r="G27" s="35">
        <v>336.85</v>
      </c>
      <c r="H27" s="34" t="s">
        <v>360</v>
      </c>
    </row>
    <row r="28" spans="1:8" s="6" customFormat="1" ht="18" x14ac:dyDescent="0.3">
      <c r="A28" s="238">
        <v>4</v>
      </c>
      <c r="B28" s="34" t="s">
        <v>25</v>
      </c>
      <c r="C28" s="34">
        <v>80</v>
      </c>
      <c r="D28" s="35">
        <v>6.1</v>
      </c>
      <c r="E28" s="35">
        <v>0.6</v>
      </c>
      <c r="F28" s="35">
        <v>39.4</v>
      </c>
      <c r="G28" s="35">
        <v>187.5</v>
      </c>
      <c r="H28" s="34" t="s">
        <v>26</v>
      </c>
    </row>
    <row r="29" spans="1:8" s="6" customFormat="1" ht="18" x14ac:dyDescent="0.3">
      <c r="A29" s="238"/>
      <c r="B29" s="34" t="s">
        <v>46</v>
      </c>
      <c r="C29" s="34">
        <v>200</v>
      </c>
      <c r="D29" s="35">
        <v>0.2</v>
      </c>
      <c r="E29" s="35">
        <v>0.1</v>
      </c>
      <c r="F29" s="35">
        <v>6.6</v>
      </c>
      <c r="G29" s="35">
        <v>27.9</v>
      </c>
      <c r="H29" s="34" t="s">
        <v>47</v>
      </c>
    </row>
    <row r="30" spans="1:8" s="6" customFormat="1" ht="18" x14ac:dyDescent="0.4">
      <c r="A30" s="231" t="s">
        <v>29</v>
      </c>
      <c r="B30" s="20"/>
      <c r="C30" s="231">
        <f>SUM(C26:C29)</f>
        <v>500</v>
      </c>
      <c r="D30" s="21">
        <f>SUM(D26:D29)</f>
        <v>27.569999999999997</v>
      </c>
      <c r="E30" s="21">
        <f>SUM(E26:E29)</f>
        <v>33.74</v>
      </c>
      <c r="F30" s="21">
        <f>SUM(F26:F29)</f>
        <v>55</v>
      </c>
      <c r="G30" s="21">
        <f>SUM(G26:G29)</f>
        <v>633.75</v>
      </c>
      <c r="H30" s="22"/>
    </row>
    <row r="31" spans="1:8" s="6" customFormat="1" ht="18" x14ac:dyDescent="0.3">
      <c r="A31" s="238" t="s">
        <v>30</v>
      </c>
      <c r="B31" s="16" t="s">
        <v>42</v>
      </c>
      <c r="C31" s="34">
        <v>60</v>
      </c>
      <c r="D31" s="35">
        <v>1.5</v>
      </c>
      <c r="E31" s="35">
        <v>6.1</v>
      </c>
      <c r="F31" s="35">
        <v>6.2</v>
      </c>
      <c r="G31" s="35">
        <v>85.8</v>
      </c>
      <c r="H31" s="34" t="s">
        <v>166</v>
      </c>
    </row>
    <row r="32" spans="1:8" s="6" customFormat="1" ht="24" customHeight="1" x14ac:dyDescent="0.3">
      <c r="A32" s="238">
        <v>2</v>
      </c>
      <c r="B32" s="34" t="s">
        <v>48</v>
      </c>
      <c r="C32" s="34">
        <v>200</v>
      </c>
      <c r="D32" s="35">
        <v>14</v>
      </c>
      <c r="E32" s="35">
        <v>6.1</v>
      </c>
      <c r="F32" s="35">
        <v>9.1</v>
      </c>
      <c r="G32" s="35">
        <v>147.1</v>
      </c>
      <c r="H32" s="34" t="s">
        <v>167</v>
      </c>
    </row>
    <row r="33" spans="1:11" s="6" customFormat="1" ht="24" customHeight="1" x14ac:dyDescent="0.3">
      <c r="A33" s="238"/>
      <c r="B33" s="34" t="s">
        <v>50</v>
      </c>
      <c r="C33" s="34">
        <v>90</v>
      </c>
      <c r="D33" s="35">
        <v>15.07</v>
      </c>
      <c r="E33" s="35">
        <v>14.28</v>
      </c>
      <c r="F33" s="35">
        <v>5.99</v>
      </c>
      <c r="G33" s="35">
        <v>232.9</v>
      </c>
      <c r="H33" s="27" t="s">
        <v>51</v>
      </c>
    </row>
    <row r="34" spans="1:11" s="6" customFormat="1" ht="18" x14ac:dyDescent="0.3">
      <c r="A34" s="238">
        <v>3</v>
      </c>
      <c r="B34" s="34" t="s">
        <v>52</v>
      </c>
      <c r="C34" s="34">
        <v>150</v>
      </c>
      <c r="D34" s="35">
        <v>3.6</v>
      </c>
      <c r="E34" s="35">
        <v>4.8</v>
      </c>
      <c r="F34" s="35">
        <v>36.4</v>
      </c>
      <c r="G34" s="35">
        <v>203.5</v>
      </c>
      <c r="H34" s="34" t="s">
        <v>53</v>
      </c>
    </row>
    <row r="35" spans="1:11" s="6" customFormat="1" ht="18" x14ac:dyDescent="0.3">
      <c r="A35" s="238">
        <v>4</v>
      </c>
      <c r="B35" s="34" t="s">
        <v>37</v>
      </c>
      <c r="C35" s="34">
        <v>80</v>
      </c>
      <c r="D35" s="35">
        <v>5.3</v>
      </c>
      <c r="E35" s="35">
        <v>1</v>
      </c>
      <c r="F35" s="35">
        <v>31.7</v>
      </c>
      <c r="G35" s="35">
        <v>156.5</v>
      </c>
      <c r="H35" s="34" t="s">
        <v>26</v>
      </c>
    </row>
    <row r="36" spans="1:11" s="6" customFormat="1" ht="18" x14ac:dyDescent="0.3">
      <c r="A36" s="238">
        <v>5</v>
      </c>
      <c r="B36" s="34" t="s">
        <v>54</v>
      </c>
      <c r="C36" s="34">
        <v>200</v>
      </c>
      <c r="D36" s="35">
        <v>0.4</v>
      </c>
      <c r="E36" s="35">
        <v>0</v>
      </c>
      <c r="F36" s="35">
        <v>19.8</v>
      </c>
      <c r="G36" s="35">
        <v>80.8</v>
      </c>
      <c r="H36" s="34" t="s">
        <v>55</v>
      </c>
    </row>
    <row r="37" spans="1:11" s="6" customFormat="1" ht="18" x14ac:dyDescent="0.4">
      <c r="A37" s="231" t="s">
        <v>40</v>
      </c>
      <c r="B37" s="20"/>
      <c r="C37" s="231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  <c r="K37" s="6" t="s">
        <v>207</v>
      </c>
    </row>
    <row r="38" spans="1:11" s="6" customFormat="1" ht="18" x14ac:dyDescent="0.4">
      <c r="A38" s="131" t="s">
        <v>56</v>
      </c>
      <c r="B38" s="24"/>
      <c r="C38" s="25"/>
      <c r="D38" s="26"/>
      <c r="E38" s="26"/>
      <c r="F38" s="26"/>
      <c r="G38" s="26"/>
      <c r="H38" s="25"/>
    </row>
    <row r="39" spans="1:11" s="6" customFormat="1" ht="27.75" customHeight="1" x14ac:dyDescent="0.3">
      <c r="A39" s="238" t="s">
        <v>20</v>
      </c>
      <c r="B39" s="16" t="s">
        <v>465</v>
      </c>
      <c r="C39" s="34">
        <v>180</v>
      </c>
      <c r="D39" s="35">
        <v>7.4</v>
      </c>
      <c r="E39" s="35">
        <v>1.31</v>
      </c>
      <c r="F39" s="35">
        <v>34.94</v>
      </c>
      <c r="G39" s="35">
        <v>243.6</v>
      </c>
      <c r="H39" s="34" t="s">
        <v>466</v>
      </c>
    </row>
    <row r="40" spans="1:11" s="6" customFormat="1" ht="18" x14ac:dyDescent="0.3">
      <c r="A40" s="238"/>
      <c r="B40" s="34" t="s">
        <v>58</v>
      </c>
      <c r="C40" s="34">
        <v>50</v>
      </c>
      <c r="D40" s="35">
        <v>4</v>
      </c>
      <c r="E40" s="35">
        <v>7</v>
      </c>
      <c r="F40" s="35">
        <v>28</v>
      </c>
      <c r="G40" s="35">
        <v>191</v>
      </c>
      <c r="H40" s="34" t="s">
        <v>26</v>
      </c>
    </row>
    <row r="41" spans="1:11" s="6" customFormat="1" ht="18" x14ac:dyDescent="0.3">
      <c r="A41" s="238">
        <v>2</v>
      </c>
      <c r="B41" s="34" t="s">
        <v>25</v>
      </c>
      <c r="C41" s="34">
        <v>80</v>
      </c>
      <c r="D41" s="35">
        <v>6.1</v>
      </c>
      <c r="E41" s="35">
        <v>0.6</v>
      </c>
      <c r="F41" s="35">
        <v>39.4</v>
      </c>
      <c r="G41" s="35">
        <v>187.5</v>
      </c>
      <c r="H41" s="34" t="s">
        <v>26</v>
      </c>
    </row>
    <row r="42" spans="1:11" s="6" customFormat="1" ht="18" x14ac:dyDescent="0.3">
      <c r="A42" s="238"/>
      <c r="B42" s="34" t="s">
        <v>59</v>
      </c>
      <c r="C42" s="34">
        <v>200</v>
      </c>
      <c r="D42" s="35">
        <v>0.31</v>
      </c>
      <c r="E42" s="35">
        <v>0.1</v>
      </c>
      <c r="F42" s="35">
        <v>1.63</v>
      </c>
      <c r="G42" s="35">
        <v>8.6</v>
      </c>
      <c r="H42" s="34" t="s">
        <v>60</v>
      </c>
    </row>
    <row r="43" spans="1:11" s="6" customFormat="1" ht="18.5" x14ac:dyDescent="0.45">
      <c r="A43" s="231" t="s">
        <v>29</v>
      </c>
      <c r="B43" s="134"/>
      <c r="C43" s="231">
        <f>SUM(C39:C42)</f>
        <v>510</v>
      </c>
      <c r="D43" s="21">
        <f>SUM(D39:D42)</f>
        <v>17.809999999999999</v>
      </c>
      <c r="E43" s="21">
        <f>SUM(E39:E42)</f>
        <v>9.01</v>
      </c>
      <c r="F43" s="21">
        <f>SUM(F39:F42)</f>
        <v>103.97</v>
      </c>
      <c r="G43" s="21">
        <f>SUM(G39:G42)</f>
        <v>630.70000000000005</v>
      </c>
      <c r="H43" s="22"/>
    </row>
    <row r="44" spans="1:11" s="6" customFormat="1" ht="21" customHeight="1" x14ac:dyDescent="0.3">
      <c r="A44" s="238" t="s">
        <v>30</v>
      </c>
      <c r="B44" s="16" t="s">
        <v>42</v>
      </c>
      <c r="C44" s="34">
        <v>60</v>
      </c>
      <c r="D44" s="35">
        <v>3.1</v>
      </c>
      <c r="E44" s="35">
        <v>8.1999999999999993</v>
      </c>
      <c r="F44" s="35">
        <v>6.1</v>
      </c>
      <c r="G44" s="35">
        <v>110.6</v>
      </c>
      <c r="H44" s="34" t="s">
        <v>81</v>
      </c>
    </row>
    <row r="45" spans="1:11" s="6" customFormat="1" ht="21" customHeight="1" x14ac:dyDescent="0.3">
      <c r="A45" s="238">
        <v>2</v>
      </c>
      <c r="B45" s="34" t="s">
        <v>175</v>
      </c>
      <c r="C45" s="34">
        <v>200</v>
      </c>
      <c r="D45" s="35">
        <v>4.2</v>
      </c>
      <c r="E45" s="35">
        <v>6</v>
      </c>
      <c r="F45" s="35">
        <v>8.16</v>
      </c>
      <c r="G45" s="35">
        <v>103.2</v>
      </c>
      <c r="H45" s="34" t="s">
        <v>62</v>
      </c>
    </row>
    <row r="46" spans="1:11" s="6" customFormat="1" ht="21" customHeight="1" x14ac:dyDescent="0.3">
      <c r="A46" s="238"/>
      <c r="B46" s="34" t="s">
        <v>251</v>
      </c>
      <c r="C46" s="34">
        <v>90</v>
      </c>
      <c r="D46" s="35">
        <v>21.2</v>
      </c>
      <c r="E46" s="35">
        <v>9.5</v>
      </c>
      <c r="F46" s="35">
        <v>12.7</v>
      </c>
      <c r="G46" s="35">
        <v>220.9</v>
      </c>
      <c r="H46" s="34" t="s">
        <v>252</v>
      </c>
    </row>
    <row r="47" spans="1:11" s="6" customFormat="1" ht="21" customHeight="1" x14ac:dyDescent="0.3">
      <c r="A47" s="238">
        <v>3</v>
      </c>
      <c r="B47" s="34" t="s">
        <v>64</v>
      </c>
      <c r="C47" s="34">
        <v>150</v>
      </c>
      <c r="D47" s="35">
        <v>3.1</v>
      </c>
      <c r="E47" s="35">
        <v>5.3</v>
      </c>
      <c r="F47" s="35">
        <v>19.8</v>
      </c>
      <c r="G47" s="35">
        <v>139.4</v>
      </c>
      <c r="H47" s="34" t="s">
        <v>65</v>
      </c>
    </row>
    <row r="48" spans="1:11" s="6" customFormat="1" ht="21" customHeight="1" x14ac:dyDescent="0.3">
      <c r="A48" s="230"/>
      <c r="B48" s="34" t="s">
        <v>37</v>
      </c>
      <c r="C48" s="34">
        <v>80</v>
      </c>
      <c r="D48" s="35">
        <v>5.3</v>
      </c>
      <c r="E48" s="35">
        <v>1</v>
      </c>
      <c r="F48" s="35">
        <v>31.7</v>
      </c>
      <c r="G48" s="35">
        <v>156.5</v>
      </c>
      <c r="H48" s="34" t="s">
        <v>26</v>
      </c>
    </row>
    <row r="49" spans="1:13" s="6" customFormat="1" ht="21" customHeight="1" x14ac:dyDescent="0.3">
      <c r="A49" s="230"/>
      <c r="B49" s="34" t="s">
        <v>66</v>
      </c>
      <c r="C49" s="34">
        <v>200</v>
      </c>
      <c r="D49" s="35">
        <v>0.6</v>
      </c>
      <c r="E49" s="35">
        <v>0.2</v>
      </c>
      <c r="F49" s="35">
        <v>15.1</v>
      </c>
      <c r="G49" s="35">
        <v>65.400000000000006</v>
      </c>
      <c r="H49" s="34" t="s">
        <v>67</v>
      </c>
    </row>
    <row r="50" spans="1:13" s="6" customFormat="1" ht="18.5" x14ac:dyDescent="0.45">
      <c r="A50" s="231" t="s">
        <v>40</v>
      </c>
      <c r="B50" s="134"/>
      <c r="C50" s="231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13" s="6" customFormat="1" ht="18" x14ac:dyDescent="0.4">
      <c r="A51" s="131" t="s">
        <v>68</v>
      </c>
      <c r="B51" s="24"/>
      <c r="C51" s="25"/>
      <c r="D51" s="26"/>
      <c r="E51" s="26"/>
      <c r="F51" s="26"/>
      <c r="G51" s="26"/>
      <c r="H51" s="25"/>
    </row>
    <row r="52" spans="1:13" s="6" customFormat="1" ht="27" customHeight="1" x14ac:dyDescent="0.3">
      <c r="A52" s="238" t="s">
        <v>20</v>
      </c>
      <c r="B52" s="16" t="s">
        <v>42</v>
      </c>
      <c r="C52" s="34">
        <v>60</v>
      </c>
      <c r="D52" s="35">
        <v>0.7</v>
      </c>
      <c r="E52" s="35">
        <v>6</v>
      </c>
      <c r="F52" s="35">
        <v>5.4</v>
      </c>
      <c r="G52" s="35">
        <v>78.900000000000006</v>
      </c>
      <c r="H52" s="34" t="s">
        <v>334</v>
      </c>
    </row>
    <row r="53" spans="1:13" s="6" customFormat="1" ht="36" x14ac:dyDescent="0.3">
      <c r="A53" s="238">
        <v>2</v>
      </c>
      <c r="B53" s="34" t="s">
        <v>508</v>
      </c>
      <c r="C53" s="34">
        <v>160</v>
      </c>
      <c r="D53" s="35">
        <v>21.9</v>
      </c>
      <c r="E53" s="35">
        <v>7.8</v>
      </c>
      <c r="F53" s="35">
        <v>41</v>
      </c>
      <c r="G53" s="35">
        <v>322.5</v>
      </c>
      <c r="H53" s="34" t="s">
        <v>336</v>
      </c>
    </row>
    <row r="54" spans="1:13" s="6" customFormat="1" ht="18" x14ac:dyDescent="0.3">
      <c r="A54" s="238"/>
      <c r="B54" s="34" t="s">
        <v>25</v>
      </c>
      <c r="C54" s="34">
        <v>80</v>
      </c>
      <c r="D54" s="35">
        <v>6.1</v>
      </c>
      <c r="E54" s="35">
        <v>0.6</v>
      </c>
      <c r="F54" s="35">
        <v>39.4</v>
      </c>
      <c r="G54" s="35">
        <v>187.5</v>
      </c>
      <c r="H54" s="34" t="s">
        <v>26</v>
      </c>
    </row>
    <row r="55" spans="1:13" s="6" customFormat="1" ht="18" x14ac:dyDescent="0.3">
      <c r="A55" s="238">
        <v>4</v>
      </c>
      <c r="B55" s="34" t="s">
        <v>27</v>
      </c>
      <c r="C55" s="34">
        <v>200</v>
      </c>
      <c r="D55" s="35">
        <v>0.2</v>
      </c>
      <c r="E55" s="35">
        <v>0</v>
      </c>
      <c r="F55" s="35">
        <v>6.4</v>
      </c>
      <c r="G55" s="35">
        <v>26.8</v>
      </c>
      <c r="H55" s="34" t="s">
        <v>28</v>
      </c>
    </row>
    <row r="56" spans="1:13" s="6" customFormat="1" ht="18.5" x14ac:dyDescent="0.45">
      <c r="A56" s="231" t="s">
        <v>29</v>
      </c>
      <c r="B56" s="134"/>
      <c r="C56" s="231">
        <f>SUM(C52:C55)</f>
        <v>500</v>
      </c>
      <c r="D56" s="21">
        <f>SUM(D52:D55)</f>
        <v>28.899999999999995</v>
      </c>
      <c r="E56" s="21">
        <f>SUM(E52:E55)</f>
        <v>14.4</v>
      </c>
      <c r="F56" s="21">
        <f>SUM(F52:F55)</f>
        <v>92.2</v>
      </c>
      <c r="G56" s="21">
        <f>SUM(G52:G55)</f>
        <v>615.69999999999993</v>
      </c>
      <c r="H56" s="22"/>
    </row>
    <row r="57" spans="1:13" s="6" customFormat="1" ht="18" x14ac:dyDescent="0.3">
      <c r="A57" s="238" t="s">
        <v>30</v>
      </c>
      <c r="B57" s="16" t="s">
        <v>42</v>
      </c>
      <c r="C57" s="34">
        <v>60</v>
      </c>
      <c r="D57" s="35">
        <v>0.9</v>
      </c>
      <c r="E57" s="35">
        <v>5.3</v>
      </c>
      <c r="F57" s="35">
        <v>5.8</v>
      </c>
      <c r="G57" s="35">
        <v>74.7</v>
      </c>
      <c r="H57" s="34" t="s">
        <v>178</v>
      </c>
    </row>
    <row r="58" spans="1:13" s="6" customFormat="1" ht="18" x14ac:dyDescent="0.3">
      <c r="A58" s="238">
        <v>2</v>
      </c>
      <c r="B58" s="34" t="s">
        <v>356</v>
      </c>
      <c r="C58" s="34">
        <v>200</v>
      </c>
      <c r="D58" s="35">
        <v>5.7</v>
      </c>
      <c r="E58" s="35">
        <v>7.1</v>
      </c>
      <c r="F58" s="35">
        <v>8.1999999999999993</v>
      </c>
      <c r="G58" s="35">
        <v>119.4</v>
      </c>
      <c r="H58" s="27" t="s">
        <v>73</v>
      </c>
      <c r="M58" s="6" t="s">
        <v>7</v>
      </c>
    </row>
    <row r="59" spans="1:13" s="6" customFormat="1" ht="18" x14ac:dyDescent="0.3">
      <c r="A59" s="238"/>
      <c r="B59" s="34" t="s">
        <v>201</v>
      </c>
      <c r="C59" s="34">
        <v>90</v>
      </c>
      <c r="D59" s="35">
        <v>15.07</v>
      </c>
      <c r="E59" s="35">
        <v>14.28</v>
      </c>
      <c r="F59" s="35">
        <v>5.99</v>
      </c>
      <c r="G59" s="35">
        <v>232.9</v>
      </c>
      <c r="H59" s="34" t="s">
        <v>202</v>
      </c>
    </row>
    <row r="60" spans="1:13" s="6" customFormat="1" ht="18" x14ac:dyDescent="0.3">
      <c r="A60" s="238">
        <v>3</v>
      </c>
      <c r="B60" s="34" t="s">
        <v>76</v>
      </c>
      <c r="C60" s="34">
        <v>150</v>
      </c>
      <c r="D60" s="35">
        <v>5.3</v>
      </c>
      <c r="E60" s="35">
        <v>4.9000000000000004</v>
      </c>
      <c r="F60" s="35">
        <v>32.799999999999997</v>
      </c>
      <c r="G60" s="35">
        <v>196.8</v>
      </c>
      <c r="H60" s="34" t="s">
        <v>77</v>
      </c>
    </row>
    <row r="61" spans="1:13" s="6" customFormat="1" ht="18" x14ac:dyDescent="0.3">
      <c r="A61" s="238"/>
      <c r="B61" s="34" t="s">
        <v>37</v>
      </c>
      <c r="C61" s="34">
        <v>50</v>
      </c>
      <c r="D61" s="35">
        <v>3.3</v>
      </c>
      <c r="E61" s="35">
        <v>0.6</v>
      </c>
      <c r="F61" s="35">
        <v>19.8</v>
      </c>
      <c r="G61" s="35">
        <v>97.8</v>
      </c>
      <c r="H61" s="34" t="s">
        <v>26</v>
      </c>
    </row>
    <row r="62" spans="1:13" s="6" customFormat="1" ht="18" x14ac:dyDescent="0.3">
      <c r="A62" s="238">
        <v>4</v>
      </c>
      <c r="B62" s="34" t="s">
        <v>78</v>
      </c>
      <c r="C62" s="34">
        <v>200</v>
      </c>
      <c r="D62" s="35">
        <v>1</v>
      </c>
      <c r="E62" s="35">
        <v>0.1</v>
      </c>
      <c r="F62" s="35">
        <v>15.6</v>
      </c>
      <c r="G62" s="35">
        <v>66.900000000000006</v>
      </c>
      <c r="H62" s="34" t="s">
        <v>79</v>
      </c>
    </row>
    <row r="63" spans="1:13" s="6" customFormat="1" ht="18.5" x14ac:dyDescent="0.45">
      <c r="A63" s="231" t="s">
        <v>40</v>
      </c>
      <c r="B63" s="134"/>
      <c r="C63" s="231">
        <f>SUM(C57:C62)</f>
        <v>750</v>
      </c>
      <c r="D63" s="21">
        <f>SUM(D57:D62)</f>
        <v>31.270000000000003</v>
      </c>
      <c r="E63" s="21">
        <f>SUM(E57:E62)</f>
        <v>32.28</v>
      </c>
      <c r="F63" s="21">
        <f>SUM(F57:F62)</f>
        <v>88.19</v>
      </c>
      <c r="G63" s="21">
        <f>SUM(G57:G62)</f>
        <v>788.49999999999989</v>
      </c>
      <c r="H63" s="22"/>
    </row>
    <row r="64" spans="1:13" s="6" customFormat="1" ht="18" x14ac:dyDescent="0.4">
      <c r="A64" s="131" t="s">
        <v>80</v>
      </c>
      <c r="B64" s="24"/>
      <c r="C64" s="25"/>
      <c r="D64" s="26"/>
      <c r="E64" s="26"/>
      <c r="F64" s="26"/>
      <c r="G64" s="26"/>
      <c r="H64" s="25"/>
    </row>
    <row r="65" spans="1:8" s="6" customFormat="1" ht="18" x14ac:dyDescent="0.3">
      <c r="A65" s="238" t="s">
        <v>20</v>
      </c>
      <c r="B65" s="16" t="s">
        <v>563</v>
      </c>
      <c r="C65" s="34">
        <v>200</v>
      </c>
      <c r="D65" s="35">
        <v>4.8</v>
      </c>
      <c r="E65" s="35">
        <v>4.45</v>
      </c>
      <c r="F65" s="35">
        <v>62.54</v>
      </c>
      <c r="G65" s="35">
        <v>309.23</v>
      </c>
      <c r="H65" s="34" t="s">
        <v>564</v>
      </c>
    </row>
    <row r="66" spans="1:8" s="6" customFormat="1" ht="18" x14ac:dyDescent="0.3">
      <c r="A66" s="238">
        <v>2</v>
      </c>
      <c r="B66" s="34" t="s">
        <v>90</v>
      </c>
      <c r="C66" s="34">
        <v>20</v>
      </c>
      <c r="D66" s="35">
        <v>0.2</v>
      </c>
      <c r="E66" s="35">
        <v>14.5</v>
      </c>
      <c r="F66" s="35">
        <v>0.3</v>
      </c>
      <c r="G66" s="35">
        <v>132.19999999999999</v>
      </c>
      <c r="H66" s="34" t="s">
        <v>91</v>
      </c>
    </row>
    <row r="67" spans="1:8" s="6" customFormat="1" ht="18" x14ac:dyDescent="0.3">
      <c r="A67" s="238"/>
      <c r="B67" s="34" t="s">
        <v>25</v>
      </c>
      <c r="C67" s="34">
        <v>80</v>
      </c>
      <c r="D67" s="35">
        <v>6.1</v>
      </c>
      <c r="E67" s="35">
        <v>0.6</v>
      </c>
      <c r="F67" s="35">
        <v>39.4</v>
      </c>
      <c r="G67" s="35">
        <v>187.5</v>
      </c>
      <c r="H67" s="34" t="s">
        <v>26</v>
      </c>
    </row>
    <row r="68" spans="1:8" s="6" customFormat="1" ht="18" x14ac:dyDescent="0.3">
      <c r="A68" s="238"/>
      <c r="B68" s="34" t="s">
        <v>46</v>
      </c>
      <c r="C68" s="34">
        <v>200</v>
      </c>
      <c r="D68" s="35">
        <v>0.2</v>
      </c>
      <c r="E68" s="35">
        <v>0.1</v>
      </c>
      <c r="F68" s="35">
        <v>6.6</v>
      </c>
      <c r="G68" s="35">
        <v>27.9</v>
      </c>
      <c r="H68" s="34" t="s">
        <v>47</v>
      </c>
    </row>
    <row r="69" spans="1:8" s="6" customFormat="1" ht="17.5" x14ac:dyDescent="0.3">
      <c r="A69" s="231" t="s">
        <v>29</v>
      </c>
      <c r="B69" s="231"/>
      <c r="C69" s="231">
        <f>SUM(C65:C68)</f>
        <v>500</v>
      </c>
      <c r="D69" s="21">
        <f>SUM(D65:D68)</f>
        <v>11.299999999999999</v>
      </c>
      <c r="E69" s="21">
        <f>SUM(E65:E68)</f>
        <v>19.650000000000002</v>
      </c>
      <c r="F69" s="21">
        <f>SUM(F65:F68)</f>
        <v>108.83999999999999</v>
      </c>
      <c r="G69" s="21">
        <f>SUM(G65:G68)</f>
        <v>656.83</v>
      </c>
      <c r="H69" s="22"/>
    </row>
    <row r="70" spans="1:8" s="6" customFormat="1" ht="18" x14ac:dyDescent="0.3">
      <c r="A70" s="238" t="s">
        <v>30</v>
      </c>
      <c r="B70" s="16" t="s">
        <v>42</v>
      </c>
      <c r="C70" s="34">
        <v>60</v>
      </c>
      <c r="D70" s="35">
        <v>1.2</v>
      </c>
      <c r="E70" s="35">
        <v>0.2</v>
      </c>
      <c r="F70" s="35">
        <v>6.1</v>
      </c>
      <c r="G70" s="35">
        <v>31.3</v>
      </c>
      <c r="H70" s="34" t="s">
        <v>182</v>
      </c>
    </row>
    <row r="71" spans="1:8" s="6" customFormat="1" ht="18" x14ac:dyDescent="0.3">
      <c r="A71" s="238">
        <v>2</v>
      </c>
      <c r="B71" s="34" t="s">
        <v>183</v>
      </c>
      <c r="C71" s="34">
        <v>200</v>
      </c>
      <c r="D71" s="35">
        <v>7.55</v>
      </c>
      <c r="E71" s="35">
        <v>8.1</v>
      </c>
      <c r="F71" s="35">
        <v>13.74</v>
      </c>
      <c r="G71" s="35">
        <v>157.6</v>
      </c>
      <c r="H71" s="34" t="s">
        <v>84</v>
      </c>
    </row>
    <row r="72" spans="1:8" s="6" customFormat="1" ht="18" x14ac:dyDescent="0.3">
      <c r="A72" s="238">
        <v>3</v>
      </c>
      <c r="B72" s="34" t="s">
        <v>85</v>
      </c>
      <c r="C72" s="34">
        <v>90</v>
      </c>
      <c r="D72" s="35">
        <v>13.5</v>
      </c>
      <c r="E72" s="35">
        <v>14.5</v>
      </c>
      <c r="F72" s="35">
        <v>2.2999999999999998</v>
      </c>
      <c r="G72" s="35">
        <v>194</v>
      </c>
      <c r="H72" s="34" t="s">
        <v>86</v>
      </c>
    </row>
    <row r="73" spans="1:8" s="6" customFormat="1" ht="18" x14ac:dyDescent="0.3">
      <c r="A73" s="238"/>
      <c r="B73" s="34" t="s">
        <v>35</v>
      </c>
      <c r="C73" s="34">
        <v>150</v>
      </c>
      <c r="D73" s="35">
        <v>8.1999999999999993</v>
      </c>
      <c r="E73" s="35">
        <v>6.3</v>
      </c>
      <c r="F73" s="35">
        <v>35.9</v>
      </c>
      <c r="G73" s="35">
        <v>233.7</v>
      </c>
      <c r="H73" s="34" t="s">
        <v>36</v>
      </c>
    </row>
    <row r="74" spans="1:8" s="6" customFormat="1" ht="18" x14ac:dyDescent="0.3">
      <c r="A74" s="238">
        <v>5</v>
      </c>
      <c r="B74" s="34" t="s">
        <v>37</v>
      </c>
      <c r="C74" s="34">
        <v>80</v>
      </c>
      <c r="D74" s="35">
        <v>5.3</v>
      </c>
      <c r="E74" s="35">
        <v>1</v>
      </c>
      <c r="F74" s="35">
        <v>31.7</v>
      </c>
      <c r="G74" s="35">
        <v>156.5</v>
      </c>
      <c r="H74" s="34" t="s">
        <v>26</v>
      </c>
    </row>
    <row r="75" spans="1:8" s="6" customFormat="1" ht="18" x14ac:dyDescent="0.3">
      <c r="A75" s="230"/>
      <c r="B75" s="34" t="s">
        <v>54</v>
      </c>
      <c r="C75" s="34">
        <v>200</v>
      </c>
      <c r="D75" s="35">
        <v>0.5</v>
      </c>
      <c r="E75" s="35">
        <v>0</v>
      </c>
      <c r="F75" s="35">
        <v>19.8</v>
      </c>
      <c r="G75" s="35">
        <v>81</v>
      </c>
      <c r="H75" s="34" t="s">
        <v>87</v>
      </c>
    </row>
    <row r="76" spans="1:8" s="6" customFormat="1" ht="17.5" x14ac:dyDescent="0.3">
      <c r="A76" s="231" t="s">
        <v>40</v>
      </c>
      <c r="B76" s="231"/>
      <c r="C76" s="231">
        <f>SUM(C70:C75)</f>
        <v>780</v>
      </c>
      <c r="D76" s="21">
        <f>SUM(D70:D75)</f>
        <v>36.25</v>
      </c>
      <c r="E76" s="21">
        <f>SUM(E70:E75)</f>
        <v>30.099999999999998</v>
      </c>
      <c r="F76" s="21">
        <f>SUM(F70:F75)</f>
        <v>109.53999999999999</v>
      </c>
      <c r="G76" s="21">
        <f>SUM(G70:G75)</f>
        <v>854.09999999999991</v>
      </c>
      <c r="H76" s="22"/>
    </row>
    <row r="77" spans="1:8" s="139" customFormat="1" ht="18" x14ac:dyDescent="0.4">
      <c r="A77" s="135" t="s">
        <v>100</v>
      </c>
      <c r="B77" s="136"/>
      <c r="C77" s="137"/>
      <c r="D77" s="138"/>
      <c r="E77" s="138"/>
      <c r="F77" s="138"/>
      <c r="G77" s="138"/>
      <c r="H77" s="137"/>
    </row>
    <row r="78" spans="1:8" s="6" customFormat="1" ht="18" x14ac:dyDescent="0.4">
      <c r="A78" s="131" t="s">
        <v>19</v>
      </c>
      <c r="B78" s="230"/>
      <c r="C78" s="25"/>
      <c r="D78" s="26"/>
      <c r="E78" s="26"/>
      <c r="F78" s="26"/>
      <c r="G78" s="26"/>
      <c r="H78" s="25"/>
    </row>
    <row r="79" spans="1:8" s="6" customFormat="1" ht="31.5" customHeight="1" x14ac:dyDescent="0.3">
      <c r="A79" s="238" t="s">
        <v>20</v>
      </c>
      <c r="B79" s="16" t="s">
        <v>565</v>
      </c>
      <c r="C79" s="34">
        <v>200</v>
      </c>
      <c r="D79" s="35">
        <v>8.2200000000000006</v>
      </c>
      <c r="E79" s="35">
        <v>10.76</v>
      </c>
      <c r="F79" s="35">
        <v>32.96</v>
      </c>
      <c r="G79" s="35">
        <v>261.5</v>
      </c>
      <c r="H79" s="34" t="s">
        <v>101</v>
      </c>
    </row>
    <row r="80" spans="1:8" s="6" customFormat="1" ht="22.5" customHeight="1" x14ac:dyDescent="0.3">
      <c r="A80" s="238"/>
      <c r="B80" s="34" t="s">
        <v>102</v>
      </c>
      <c r="C80" s="34">
        <v>20</v>
      </c>
      <c r="D80" s="35">
        <v>4.6399999999999997</v>
      </c>
      <c r="E80" s="35">
        <v>5.9</v>
      </c>
      <c r="F80" s="35">
        <v>0</v>
      </c>
      <c r="G80" s="35">
        <v>71.7</v>
      </c>
      <c r="H80" s="34" t="s">
        <v>103</v>
      </c>
    </row>
    <row r="81" spans="1:8" s="6" customFormat="1" ht="18" x14ac:dyDescent="0.3">
      <c r="A81" s="238">
        <v>2</v>
      </c>
      <c r="B81" s="34" t="s">
        <v>25</v>
      </c>
      <c r="C81" s="34">
        <v>80</v>
      </c>
      <c r="D81" s="35">
        <v>6.1</v>
      </c>
      <c r="E81" s="35">
        <v>0.6</v>
      </c>
      <c r="F81" s="35">
        <v>39.4</v>
      </c>
      <c r="G81" s="35">
        <v>187.5</v>
      </c>
      <c r="H81" s="34" t="s">
        <v>26</v>
      </c>
    </row>
    <row r="82" spans="1:8" s="6" customFormat="1" ht="24" customHeight="1" x14ac:dyDescent="0.3">
      <c r="A82" s="238">
        <v>3</v>
      </c>
      <c r="B82" s="34" t="s">
        <v>27</v>
      </c>
      <c r="C82" s="34">
        <v>200</v>
      </c>
      <c r="D82" s="35">
        <v>0.2</v>
      </c>
      <c r="E82" s="35">
        <v>0</v>
      </c>
      <c r="F82" s="35">
        <v>6.4</v>
      </c>
      <c r="G82" s="35">
        <v>26.8</v>
      </c>
      <c r="H82" s="34" t="s">
        <v>28</v>
      </c>
    </row>
    <row r="83" spans="1:8" s="6" customFormat="1" ht="17.5" x14ac:dyDescent="0.3">
      <c r="A83" s="231" t="s">
        <v>29</v>
      </c>
      <c r="B83" s="231"/>
      <c r="C83" s="231">
        <f>SUM(C79:C82)</f>
        <v>500</v>
      </c>
      <c r="D83" s="21">
        <f>SUM(D79:D82)</f>
        <v>19.16</v>
      </c>
      <c r="E83" s="21">
        <f>SUM(E79:E82)</f>
        <v>17.260000000000002</v>
      </c>
      <c r="F83" s="21">
        <f>SUM(F79:F82)</f>
        <v>78.760000000000005</v>
      </c>
      <c r="G83" s="21">
        <f>SUM(G79:G82)</f>
        <v>547.5</v>
      </c>
      <c r="H83" s="22"/>
    </row>
    <row r="84" spans="1:8" s="6" customFormat="1" ht="18" x14ac:dyDescent="0.3">
      <c r="A84" s="238" t="s">
        <v>30</v>
      </c>
      <c r="B84" s="16" t="s">
        <v>42</v>
      </c>
      <c r="C84" s="34">
        <v>60</v>
      </c>
      <c r="D84" s="35">
        <v>0.5</v>
      </c>
      <c r="E84" s="35">
        <v>0.1</v>
      </c>
      <c r="F84" s="35">
        <v>1.5</v>
      </c>
      <c r="G84" s="35">
        <v>8.5</v>
      </c>
      <c r="H84" s="34" t="s">
        <v>190</v>
      </c>
    </row>
    <row r="85" spans="1:8" s="6" customFormat="1" ht="21" customHeight="1" x14ac:dyDescent="0.3">
      <c r="A85" s="238"/>
      <c r="B85" s="16" t="s">
        <v>358</v>
      </c>
      <c r="C85" s="34">
        <v>200</v>
      </c>
      <c r="D85" s="35">
        <v>9.5</v>
      </c>
      <c r="E85" s="35">
        <v>6.9</v>
      </c>
      <c r="F85" s="35">
        <v>16.38</v>
      </c>
      <c r="G85" s="35">
        <v>165.1</v>
      </c>
      <c r="H85" s="34" t="s">
        <v>105</v>
      </c>
    </row>
    <row r="86" spans="1:8" s="6" customFormat="1" ht="18" x14ac:dyDescent="0.3">
      <c r="A86" s="238"/>
      <c r="B86" s="34" t="s">
        <v>192</v>
      </c>
      <c r="C86" s="34">
        <v>90</v>
      </c>
      <c r="D86" s="35">
        <v>11.4</v>
      </c>
      <c r="E86" s="35">
        <v>16.100000000000001</v>
      </c>
      <c r="F86" s="35">
        <v>10.9</v>
      </c>
      <c r="G86" s="35">
        <v>234.3</v>
      </c>
      <c r="H86" s="34" t="s">
        <v>193</v>
      </c>
    </row>
    <row r="87" spans="1:8" s="6" customFormat="1" ht="19.5" customHeight="1" x14ac:dyDescent="0.3">
      <c r="A87" s="238"/>
      <c r="B87" s="34" t="s">
        <v>76</v>
      </c>
      <c r="C87" s="34">
        <v>150</v>
      </c>
      <c r="D87" s="35">
        <v>5.3</v>
      </c>
      <c r="E87" s="35">
        <v>4.9000000000000004</v>
      </c>
      <c r="F87" s="35">
        <v>32.799999999999997</v>
      </c>
      <c r="G87" s="35">
        <v>196.8</v>
      </c>
      <c r="H87" s="34" t="s">
        <v>77</v>
      </c>
    </row>
    <row r="88" spans="1:8" s="6" customFormat="1" ht="18" x14ac:dyDescent="0.3">
      <c r="A88" s="238"/>
      <c r="B88" s="34" t="s">
        <v>37</v>
      </c>
      <c r="C88" s="34">
        <v>50</v>
      </c>
      <c r="D88" s="35">
        <v>3.3</v>
      </c>
      <c r="E88" s="35">
        <v>0.6</v>
      </c>
      <c r="F88" s="35">
        <v>19.8</v>
      </c>
      <c r="G88" s="35">
        <v>97.8</v>
      </c>
      <c r="H88" s="34" t="s">
        <v>26</v>
      </c>
    </row>
    <row r="89" spans="1:8" s="6" customFormat="1" ht="18" x14ac:dyDescent="0.3">
      <c r="A89" s="238">
        <v>3</v>
      </c>
      <c r="B89" s="34" t="s">
        <v>54</v>
      </c>
      <c r="C89" s="34">
        <v>200</v>
      </c>
      <c r="D89" s="35">
        <v>0.5</v>
      </c>
      <c r="E89" s="35">
        <v>0</v>
      </c>
      <c r="F89" s="35">
        <v>19.8</v>
      </c>
      <c r="G89" s="35">
        <v>81</v>
      </c>
      <c r="H89" s="34" t="s">
        <v>87</v>
      </c>
    </row>
    <row r="90" spans="1:8" s="6" customFormat="1" ht="17.5" x14ac:dyDescent="0.3">
      <c r="A90" s="231" t="s">
        <v>40</v>
      </c>
      <c r="B90" s="231"/>
      <c r="C90" s="231">
        <f>SUM(C84:C89)</f>
        <v>750</v>
      </c>
      <c r="D90" s="21">
        <f>SUM(D84:D89)</f>
        <v>30.5</v>
      </c>
      <c r="E90" s="21">
        <f>SUM(E84:E89)</f>
        <v>28.6</v>
      </c>
      <c r="F90" s="21">
        <f>SUM(F84:F89)</f>
        <v>101.17999999999999</v>
      </c>
      <c r="G90" s="21">
        <f>SUM(G84:G89)</f>
        <v>783.5</v>
      </c>
      <c r="H90" s="22"/>
    </row>
    <row r="91" spans="1:8" s="6" customFormat="1" ht="18" x14ac:dyDescent="0.4">
      <c r="A91" s="131" t="s">
        <v>41</v>
      </c>
      <c r="B91" s="24"/>
      <c r="C91" s="25"/>
      <c r="D91" s="26"/>
      <c r="E91" s="26"/>
      <c r="F91" s="26"/>
      <c r="G91" s="26"/>
      <c r="H91" s="25"/>
    </row>
    <row r="92" spans="1:8" s="6" customFormat="1" ht="18" x14ac:dyDescent="0.3">
      <c r="A92" s="238" t="s">
        <v>20</v>
      </c>
      <c r="B92" s="16" t="s">
        <v>42</v>
      </c>
      <c r="C92" s="34">
        <v>60</v>
      </c>
      <c r="D92" s="35">
        <v>3.07</v>
      </c>
      <c r="E92" s="35">
        <v>8.18</v>
      </c>
      <c r="F92" s="35">
        <v>5.53</v>
      </c>
      <c r="G92" s="35">
        <v>108</v>
      </c>
      <c r="H92" s="34" t="s">
        <v>108</v>
      </c>
    </row>
    <row r="93" spans="1:8" s="6" customFormat="1" ht="18" x14ac:dyDescent="0.3">
      <c r="A93" s="238"/>
      <c r="B93" s="34" t="s">
        <v>569</v>
      </c>
      <c r="C93" s="34">
        <v>160</v>
      </c>
      <c r="D93" s="35">
        <v>17.27</v>
      </c>
      <c r="E93" s="35">
        <v>20.07</v>
      </c>
      <c r="F93" s="35">
        <v>6.43</v>
      </c>
      <c r="G93" s="35">
        <v>275.39999999999998</v>
      </c>
      <c r="H93" s="34" t="s">
        <v>570</v>
      </c>
    </row>
    <row r="94" spans="1:8" s="6" customFormat="1" ht="18" x14ac:dyDescent="0.3">
      <c r="A94" s="238">
        <v>2</v>
      </c>
      <c r="B94" s="34" t="s">
        <v>25</v>
      </c>
      <c r="C94" s="34">
        <v>80</v>
      </c>
      <c r="D94" s="35">
        <v>6.1</v>
      </c>
      <c r="E94" s="35">
        <v>0.6</v>
      </c>
      <c r="F94" s="35">
        <v>39.4</v>
      </c>
      <c r="G94" s="35">
        <v>187.5</v>
      </c>
      <c r="H94" s="34" t="s">
        <v>26</v>
      </c>
    </row>
    <row r="95" spans="1:8" s="6" customFormat="1" ht="18" x14ac:dyDescent="0.3">
      <c r="A95" s="238"/>
      <c r="B95" s="34" t="s">
        <v>46</v>
      </c>
      <c r="C95" s="34">
        <v>200</v>
      </c>
      <c r="D95" s="35">
        <v>0.2</v>
      </c>
      <c r="E95" s="35">
        <v>0.1</v>
      </c>
      <c r="F95" s="35">
        <v>6.6</v>
      </c>
      <c r="G95" s="35">
        <v>27.9</v>
      </c>
      <c r="H95" s="34" t="s">
        <v>47</v>
      </c>
    </row>
    <row r="96" spans="1:8" s="6" customFormat="1" ht="17.5" x14ac:dyDescent="0.3">
      <c r="A96" s="231" t="s">
        <v>29</v>
      </c>
      <c r="B96" s="231"/>
      <c r="C96" s="231">
        <f>SUM(C92:C95)</f>
        <v>500</v>
      </c>
      <c r="D96" s="21">
        <f>SUM(D92:D95)</f>
        <v>26.639999999999997</v>
      </c>
      <c r="E96" s="21">
        <f>SUM(E92:E95)</f>
        <v>28.950000000000003</v>
      </c>
      <c r="F96" s="21">
        <f>SUM(F92:F95)</f>
        <v>57.96</v>
      </c>
      <c r="G96" s="21">
        <f>SUM(G92:G95)</f>
        <v>598.79999999999995</v>
      </c>
      <c r="H96" s="22"/>
    </row>
    <row r="97" spans="1:15" s="6" customFormat="1" ht="18" x14ac:dyDescent="0.3">
      <c r="A97" s="238" t="s">
        <v>30</v>
      </c>
      <c r="B97" s="16" t="s">
        <v>42</v>
      </c>
      <c r="C97" s="34">
        <v>60</v>
      </c>
      <c r="D97" s="35">
        <v>1.5</v>
      </c>
      <c r="E97" s="35">
        <v>6.1</v>
      </c>
      <c r="F97" s="35">
        <v>6.2</v>
      </c>
      <c r="G97" s="35">
        <v>85.8</v>
      </c>
      <c r="H97" s="34" t="s">
        <v>196</v>
      </c>
    </row>
    <row r="98" spans="1:15" s="6" customFormat="1" ht="36" x14ac:dyDescent="0.3">
      <c r="A98" s="238">
        <v>2</v>
      </c>
      <c r="B98" s="34" t="s">
        <v>361</v>
      </c>
      <c r="C98" s="34">
        <v>250</v>
      </c>
      <c r="D98" s="35">
        <v>11.3</v>
      </c>
      <c r="E98" s="35">
        <v>3.82</v>
      </c>
      <c r="F98" s="35">
        <v>23.29</v>
      </c>
      <c r="G98" s="35">
        <v>172.7</v>
      </c>
      <c r="H98" s="34" t="s">
        <v>112</v>
      </c>
      <c r="O98" s="6" t="s">
        <v>7</v>
      </c>
    </row>
    <row r="99" spans="1:15" s="6" customFormat="1" ht="26.25" customHeight="1" x14ac:dyDescent="0.3">
      <c r="A99" s="238">
        <v>3</v>
      </c>
      <c r="B99" s="34" t="s">
        <v>113</v>
      </c>
      <c r="C99" s="34">
        <v>250</v>
      </c>
      <c r="D99" s="35">
        <v>31.01</v>
      </c>
      <c r="E99" s="35">
        <v>7.78</v>
      </c>
      <c r="F99" s="35">
        <v>21.98</v>
      </c>
      <c r="G99" s="35">
        <v>292.10000000000002</v>
      </c>
      <c r="H99" s="34" t="s">
        <v>114</v>
      </c>
    </row>
    <row r="100" spans="1:15" s="6" customFormat="1" ht="18" x14ac:dyDescent="0.3">
      <c r="A100" s="238">
        <v>4</v>
      </c>
      <c r="B100" s="34" t="s">
        <v>37</v>
      </c>
      <c r="C100" s="34">
        <v>80</v>
      </c>
      <c r="D100" s="35">
        <v>5.3</v>
      </c>
      <c r="E100" s="35">
        <v>1</v>
      </c>
      <c r="F100" s="35">
        <v>31.7</v>
      </c>
      <c r="G100" s="35">
        <v>156.5</v>
      </c>
      <c r="H100" s="34" t="s">
        <v>26</v>
      </c>
    </row>
    <row r="101" spans="1:15" s="6" customFormat="1" ht="18" x14ac:dyDescent="0.3">
      <c r="A101" s="238">
        <v>5</v>
      </c>
      <c r="B101" s="34" t="s">
        <v>115</v>
      </c>
      <c r="C101" s="34">
        <v>200</v>
      </c>
      <c r="D101" s="35">
        <v>0.31</v>
      </c>
      <c r="E101" s="35">
        <v>0.1</v>
      </c>
      <c r="F101" s="35">
        <v>1.63</v>
      </c>
      <c r="G101" s="35">
        <v>28.6</v>
      </c>
      <c r="H101" s="34" t="s">
        <v>116</v>
      </c>
    </row>
    <row r="102" spans="1:15" s="6" customFormat="1" ht="17.5" x14ac:dyDescent="0.3">
      <c r="A102" s="231" t="s">
        <v>40</v>
      </c>
      <c r="B102" s="231"/>
      <c r="C102" s="231">
        <f>SUM(C97:C101)</f>
        <v>840</v>
      </c>
      <c r="D102" s="21">
        <f>SUM(D97:D101)</f>
        <v>49.42</v>
      </c>
      <c r="E102" s="21">
        <f>SUM(E97:E101)</f>
        <v>18.8</v>
      </c>
      <c r="F102" s="21">
        <f>SUM(F97:F101)</f>
        <v>84.8</v>
      </c>
      <c r="G102" s="21">
        <f>SUM(G97:G101)</f>
        <v>735.7</v>
      </c>
      <c r="H102" s="22"/>
    </row>
    <row r="103" spans="1:15" s="6" customFormat="1" ht="18" x14ac:dyDescent="0.4">
      <c r="A103" s="131" t="s">
        <v>56</v>
      </c>
      <c r="B103" s="24"/>
      <c r="C103" s="25"/>
      <c r="D103" s="26"/>
      <c r="E103" s="26"/>
      <c r="F103" s="26"/>
      <c r="G103" s="26"/>
      <c r="H103" s="25"/>
    </row>
    <row r="104" spans="1:15" s="6" customFormat="1" ht="23.25" customHeight="1" x14ac:dyDescent="0.3">
      <c r="A104" s="238" t="s">
        <v>20</v>
      </c>
      <c r="B104" s="16" t="s">
        <v>566</v>
      </c>
      <c r="C104" s="34">
        <v>200</v>
      </c>
      <c r="D104" s="35">
        <v>8.2100000000000009</v>
      </c>
      <c r="E104" s="35">
        <v>8.83</v>
      </c>
      <c r="F104" s="35">
        <v>41.21</v>
      </c>
      <c r="G104" s="35">
        <v>277.2</v>
      </c>
      <c r="H104" s="34" t="s">
        <v>567</v>
      </c>
    </row>
    <row r="105" spans="1:15" s="6" customFormat="1" ht="28.5" customHeight="1" x14ac:dyDescent="0.3">
      <c r="A105" s="238"/>
      <c r="B105" s="34" t="s">
        <v>174</v>
      </c>
      <c r="C105" s="34">
        <v>20</v>
      </c>
      <c r="D105" s="35">
        <v>0.1</v>
      </c>
      <c r="E105" s="35">
        <v>0</v>
      </c>
      <c r="F105" s="35">
        <v>13</v>
      </c>
      <c r="G105" s="35">
        <v>52.3</v>
      </c>
      <c r="H105" s="34" t="s">
        <v>26</v>
      </c>
    </row>
    <row r="106" spans="1:15" s="6" customFormat="1" ht="18" x14ac:dyDescent="0.3">
      <c r="A106" s="238">
        <v>2</v>
      </c>
      <c r="B106" s="34" t="s">
        <v>25</v>
      </c>
      <c r="C106" s="34">
        <v>80</v>
      </c>
      <c r="D106" s="35">
        <v>6.1</v>
      </c>
      <c r="E106" s="35">
        <v>0.6</v>
      </c>
      <c r="F106" s="35">
        <v>39.4</v>
      </c>
      <c r="G106" s="35">
        <v>187.5</v>
      </c>
      <c r="H106" s="34" t="s">
        <v>26</v>
      </c>
    </row>
    <row r="107" spans="1:15" s="6" customFormat="1" ht="18" x14ac:dyDescent="0.3">
      <c r="A107" s="238">
        <v>3</v>
      </c>
      <c r="B107" s="34" t="s">
        <v>59</v>
      </c>
      <c r="C107" s="34">
        <v>200</v>
      </c>
      <c r="D107" s="35">
        <v>0.31</v>
      </c>
      <c r="E107" s="35">
        <v>0.1</v>
      </c>
      <c r="F107" s="35">
        <v>1.63</v>
      </c>
      <c r="G107" s="35">
        <v>8.6</v>
      </c>
      <c r="H107" s="34" t="s">
        <v>60</v>
      </c>
    </row>
    <row r="108" spans="1:15" s="6" customFormat="1" ht="18.5" x14ac:dyDescent="0.45">
      <c r="A108" s="231" t="s">
        <v>29</v>
      </c>
      <c r="B108" s="134"/>
      <c r="C108" s="231">
        <f>SUM(C104:C107)</f>
        <v>500</v>
      </c>
      <c r="D108" s="21">
        <f>SUM(D104:D107)</f>
        <v>14.72</v>
      </c>
      <c r="E108" s="21">
        <f>SUM(E104:E107)</f>
        <v>9.5299999999999994</v>
      </c>
      <c r="F108" s="21">
        <f>SUM(F104:F107)</f>
        <v>95.24</v>
      </c>
      <c r="G108" s="21">
        <f>SUM(G104:G107)</f>
        <v>525.6</v>
      </c>
      <c r="H108" s="22"/>
    </row>
    <row r="109" spans="1:15" s="6" customFormat="1" ht="18" x14ac:dyDescent="0.3">
      <c r="A109" s="238" t="s">
        <v>30</v>
      </c>
      <c r="B109" s="16" t="s">
        <v>42</v>
      </c>
      <c r="C109" s="34">
        <v>60</v>
      </c>
      <c r="D109" s="35">
        <v>3.1</v>
      </c>
      <c r="E109" s="35">
        <v>8.1999999999999993</v>
      </c>
      <c r="F109" s="35">
        <v>6.1</v>
      </c>
      <c r="G109" s="35">
        <v>110.6</v>
      </c>
      <c r="H109" s="34" t="s">
        <v>182</v>
      </c>
    </row>
    <row r="110" spans="1:15" s="6" customFormat="1" ht="30" customHeight="1" x14ac:dyDescent="0.3">
      <c r="A110" s="238">
        <v>2</v>
      </c>
      <c r="B110" s="34" t="s">
        <v>362</v>
      </c>
      <c r="C110" s="34">
        <v>200</v>
      </c>
      <c r="D110" s="35">
        <v>7.51</v>
      </c>
      <c r="E110" s="35">
        <v>7.96</v>
      </c>
      <c r="F110" s="35">
        <v>10.24</v>
      </c>
      <c r="G110" s="35">
        <v>142.5</v>
      </c>
      <c r="H110" s="34" t="s">
        <v>120</v>
      </c>
    </row>
    <row r="111" spans="1:15" s="6" customFormat="1" ht="18" x14ac:dyDescent="0.3">
      <c r="A111" s="238">
        <v>3</v>
      </c>
      <c r="B111" s="34" t="s">
        <v>140</v>
      </c>
      <c r="C111" s="34">
        <v>90</v>
      </c>
      <c r="D111" s="35">
        <v>12.71</v>
      </c>
      <c r="E111" s="35">
        <v>5.22</v>
      </c>
      <c r="F111" s="35">
        <v>4</v>
      </c>
      <c r="G111" s="35">
        <v>113.7</v>
      </c>
      <c r="H111" s="34" t="s">
        <v>141</v>
      </c>
    </row>
    <row r="112" spans="1:15" s="6" customFormat="1" ht="18" x14ac:dyDescent="0.3">
      <c r="A112" s="238">
        <v>4</v>
      </c>
      <c r="B112" s="34" t="s">
        <v>35</v>
      </c>
      <c r="C112" s="34">
        <v>150</v>
      </c>
      <c r="D112" s="35">
        <v>8.1999999999999993</v>
      </c>
      <c r="E112" s="35">
        <v>6.3</v>
      </c>
      <c r="F112" s="35">
        <v>35.9</v>
      </c>
      <c r="G112" s="35">
        <v>233.7</v>
      </c>
      <c r="H112" s="34" t="s">
        <v>36</v>
      </c>
    </row>
    <row r="113" spans="1:8" s="6" customFormat="1" ht="18" x14ac:dyDescent="0.3">
      <c r="A113" s="238">
        <v>5</v>
      </c>
      <c r="B113" s="34" t="s">
        <v>37</v>
      </c>
      <c r="C113" s="34">
        <v>80</v>
      </c>
      <c r="D113" s="35">
        <v>5.3</v>
      </c>
      <c r="E113" s="35">
        <v>1</v>
      </c>
      <c r="F113" s="35">
        <v>31.7</v>
      </c>
      <c r="G113" s="35">
        <v>156.5</v>
      </c>
      <c r="H113" s="34" t="s">
        <v>26</v>
      </c>
    </row>
    <row r="114" spans="1:8" s="6" customFormat="1" ht="18" x14ac:dyDescent="0.3">
      <c r="A114" s="230"/>
      <c r="B114" s="140" t="s">
        <v>121</v>
      </c>
      <c r="C114" s="140">
        <v>200</v>
      </c>
      <c r="D114" s="141">
        <v>0.1</v>
      </c>
      <c r="E114" s="141">
        <v>0</v>
      </c>
      <c r="F114" s="141">
        <v>6.8</v>
      </c>
      <c r="G114" s="141">
        <v>27.8</v>
      </c>
      <c r="H114" s="140" t="s">
        <v>122</v>
      </c>
    </row>
    <row r="115" spans="1:8" s="6" customFormat="1" ht="17.5" x14ac:dyDescent="0.3">
      <c r="A115" s="231" t="s">
        <v>40</v>
      </c>
      <c r="B115" s="231"/>
      <c r="C115" s="231">
        <f>SUM(C109:C114)</f>
        <v>780</v>
      </c>
      <c r="D115" s="21">
        <f>SUM(D109:D114)</f>
        <v>36.92</v>
      </c>
      <c r="E115" s="21">
        <f>SUM(E109:E114)</f>
        <v>28.68</v>
      </c>
      <c r="F115" s="21">
        <f>SUM(F109:F114)</f>
        <v>94.74</v>
      </c>
      <c r="G115" s="21">
        <f>SUM(G109:G114)</f>
        <v>784.8</v>
      </c>
      <c r="H115" s="22"/>
    </row>
    <row r="116" spans="1:8" s="6" customFormat="1" ht="18" x14ac:dyDescent="0.4">
      <c r="A116" s="131" t="s">
        <v>68</v>
      </c>
      <c r="B116" s="24"/>
      <c r="C116" s="25"/>
      <c r="D116" s="26"/>
      <c r="E116" s="26"/>
      <c r="F116" s="26"/>
      <c r="G116" s="26"/>
      <c r="H116" s="25"/>
    </row>
    <row r="117" spans="1:8" s="6" customFormat="1" ht="26.25" customHeight="1" x14ac:dyDescent="0.3">
      <c r="A117" s="238" t="s">
        <v>20</v>
      </c>
      <c r="B117" s="16" t="s">
        <v>42</v>
      </c>
      <c r="C117" s="34">
        <v>60</v>
      </c>
      <c r="D117" s="35">
        <v>0.7</v>
      </c>
      <c r="E117" s="35">
        <v>6</v>
      </c>
      <c r="F117" s="35">
        <v>5.4</v>
      </c>
      <c r="G117" s="35">
        <v>78.900000000000006</v>
      </c>
      <c r="H117" s="34" t="s">
        <v>334</v>
      </c>
    </row>
    <row r="118" spans="1:8" s="6" customFormat="1" ht="36.75" customHeight="1" x14ac:dyDescent="0.3">
      <c r="A118" s="238"/>
      <c r="B118" s="34" t="s">
        <v>511</v>
      </c>
      <c r="C118" s="34">
        <v>160</v>
      </c>
      <c r="D118" s="35">
        <v>7</v>
      </c>
      <c r="E118" s="35">
        <v>2</v>
      </c>
      <c r="F118" s="35">
        <v>91.7</v>
      </c>
      <c r="G118" s="35">
        <v>412.3</v>
      </c>
      <c r="H118" s="34" t="s">
        <v>341</v>
      </c>
    </row>
    <row r="119" spans="1:8" s="6" customFormat="1" ht="18.75" customHeight="1" x14ac:dyDescent="0.3">
      <c r="A119" s="238"/>
      <c r="B119" s="34" t="s">
        <v>25</v>
      </c>
      <c r="C119" s="34">
        <v>80</v>
      </c>
      <c r="D119" s="35">
        <v>6.1</v>
      </c>
      <c r="E119" s="35">
        <v>0.6</v>
      </c>
      <c r="F119" s="35">
        <v>39.4</v>
      </c>
      <c r="G119" s="35">
        <v>187.5</v>
      </c>
      <c r="H119" s="34" t="s">
        <v>26</v>
      </c>
    </row>
    <row r="120" spans="1:8" s="6" customFormat="1" ht="18" x14ac:dyDescent="0.3">
      <c r="A120" s="238">
        <v>4</v>
      </c>
      <c r="B120" s="34" t="s">
        <v>127</v>
      </c>
      <c r="C120" s="34">
        <v>200</v>
      </c>
      <c r="D120" s="35">
        <v>0.2</v>
      </c>
      <c r="E120" s="35">
        <v>0</v>
      </c>
      <c r="F120" s="35">
        <v>6.4</v>
      </c>
      <c r="G120" s="35">
        <v>26.8</v>
      </c>
      <c r="H120" s="34" t="s">
        <v>28</v>
      </c>
    </row>
    <row r="121" spans="1:8" s="6" customFormat="1" ht="17.5" x14ac:dyDescent="0.3">
      <c r="A121" s="231" t="s">
        <v>29</v>
      </c>
      <c r="B121" s="231"/>
      <c r="C121" s="231">
        <f>SUM(C117:C120)</f>
        <v>500</v>
      </c>
      <c r="D121" s="21">
        <f>SUM(D117:D120)</f>
        <v>14</v>
      </c>
      <c r="E121" s="21">
        <f>SUM(E117:E120)</f>
        <v>8.6</v>
      </c>
      <c r="F121" s="21">
        <f>SUM(F117:F120)</f>
        <v>142.9</v>
      </c>
      <c r="G121" s="21">
        <f>SUM(G117:G120)</f>
        <v>705.5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34">
        <v>60</v>
      </c>
      <c r="D122" s="35">
        <v>0.8</v>
      </c>
      <c r="E122" s="35">
        <v>2.7</v>
      </c>
      <c r="F122" s="35">
        <v>4.5999999999999996</v>
      </c>
      <c r="G122" s="35">
        <v>45.7</v>
      </c>
      <c r="H122" s="34" t="s">
        <v>203</v>
      </c>
    </row>
    <row r="123" spans="1:8" s="6" customFormat="1" ht="24" customHeight="1" x14ac:dyDescent="0.3">
      <c r="A123" s="238">
        <v>2</v>
      </c>
      <c r="B123" s="34" t="s">
        <v>94</v>
      </c>
      <c r="C123" s="34">
        <v>200</v>
      </c>
      <c r="D123" s="35">
        <v>8.6</v>
      </c>
      <c r="E123" s="35">
        <v>6.1</v>
      </c>
      <c r="F123" s="35">
        <v>13.9</v>
      </c>
      <c r="G123" s="35">
        <v>144.9</v>
      </c>
      <c r="H123" s="34" t="s">
        <v>95</v>
      </c>
    </row>
    <row r="124" spans="1:8" s="6" customFormat="1" ht="18" x14ac:dyDescent="0.3">
      <c r="A124" s="238">
        <v>3</v>
      </c>
      <c r="B124" s="34" t="s">
        <v>128</v>
      </c>
      <c r="C124" s="34">
        <v>90</v>
      </c>
      <c r="D124" s="35">
        <v>17.09</v>
      </c>
      <c r="E124" s="35">
        <v>19.760000000000002</v>
      </c>
      <c r="F124" s="35">
        <v>4.95</v>
      </c>
      <c r="G124" s="35">
        <v>266.10000000000002</v>
      </c>
      <c r="H124" s="34" t="s">
        <v>129</v>
      </c>
    </row>
    <row r="125" spans="1:8" s="6" customFormat="1" ht="18" x14ac:dyDescent="0.3">
      <c r="A125" s="238"/>
      <c r="B125" s="34" t="s">
        <v>52</v>
      </c>
      <c r="C125" s="34">
        <v>150</v>
      </c>
      <c r="D125" s="35">
        <v>3.6</v>
      </c>
      <c r="E125" s="35">
        <v>4.8</v>
      </c>
      <c r="F125" s="35">
        <v>36.4</v>
      </c>
      <c r="G125" s="35">
        <v>203.5</v>
      </c>
      <c r="H125" s="34" t="s">
        <v>53</v>
      </c>
    </row>
    <row r="126" spans="1:8" s="6" customFormat="1" ht="18" x14ac:dyDescent="0.3">
      <c r="A126" s="238">
        <v>5</v>
      </c>
      <c r="B126" s="34" t="s">
        <v>37</v>
      </c>
      <c r="C126" s="34">
        <v>80</v>
      </c>
      <c r="D126" s="35">
        <v>5.3</v>
      </c>
      <c r="E126" s="35">
        <v>1</v>
      </c>
      <c r="F126" s="35">
        <v>31.7</v>
      </c>
      <c r="G126" s="35">
        <v>156.5</v>
      </c>
      <c r="H126" s="34" t="s">
        <v>26</v>
      </c>
    </row>
    <row r="127" spans="1:8" s="6" customFormat="1" ht="18" x14ac:dyDescent="0.3">
      <c r="A127" s="230"/>
      <c r="B127" s="34" t="s">
        <v>78</v>
      </c>
      <c r="C127" s="34">
        <v>200</v>
      </c>
      <c r="D127" s="35">
        <v>1</v>
      </c>
      <c r="E127" s="35">
        <v>0.1</v>
      </c>
      <c r="F127" s="35">
        <v>15.6</v>
      </c>
      <c r="G127" s="35">
        <v>66.900000000000006</v>
      </c>
      <c r="H127" s="34" t="s">
        <v>79</v>
      </c>
    </row>
    <row r="128" spans="1:8" s="6" customFormat="1" ht="17.5" x14ac:dyDescent="0.3">
      <c r="A128" s="231" t="s">
        <v>40</v>
      </c>
      <c r="B128" s="231"/>
      <c r="C128" s="231">
        <f>SUM(C122:C127)</f>
        <v>780</v>
      </c>
      <c r="D128" s="21">
        <f>SUM(D122:D127)</f>
        <v>36.39</v>
      </c>
      <c r="E128" s="21">
        <f>SUM(E122:E127)</f>
        <v>34.46</v>
      </c>
      <c r="F128" s="21">
        <f>SUM(F122:F127)</f>
        <v>107.14999999999999</v>
      </c>
      <c r="G128" s="21">
        <f>SUM(G122:G127)</f>
        <v>883.6</v>
      </c>
      <c r="H128" s="22"/>
    </row>
    <row r="129" spans="1:8" s="6" customFormat="1" ht="18" x14ac:dyDescent="0.4">
      <c r="A129" s="131" t="s">
        <v>80</v>
      </c>
      <c r="B129" s="24"/>
      <c r="C129" s="25"/>
      <c r="D129" s="26"/>
      <c r="E129" s="26"/>
      <c r="F129" s="26"/>
      <c r="G129" s="26"/>
      <c r="H129" s="25"/>
    </row>
    <row r="130" spans="1:8" s="6" customFormat="1" ht="21.75" customHeight="1" x14ac:dyDescent="0.3">
      <c r="A130" s="238" t="s">
        <v>20</v>
      </c>
      <c r="B130" s="16" t="s">
        <v>160</v>
      </c>
      <c r="C130" s="34">
        <v>200</v>
      </c>
      <c r="D130" s="35">
        <v>8.27</v>
      </c>
      <c r="E130" s="35">
        <v>10.8</v>
      </c>
      <c r="F130" s="35">
        <v>32.96</v>
      </c>
      <c r="G130" s="35">
        <v>261.51</v>
      </c>
      <c r="H130" s="34" t="s">
        <v>101</v>
      </c>
    </row>
    <row r="131" spans="1:8" s="6" customFormat="1" ht="21.75" customHeight="1" x14ac:dyDescent="0.3">
      <c r="A131" s="238"/>
      <c r="B131" s="34" t="s">
        <v>90</v>
      </c>
      <c r="C131" s="34">
        <v>20</v>
      </c>
      <c r="D131" s="35">
        <v>0.2</v>
      </c>
      <c r="E131" s="35">
        <v>14.5</v>
      </c>
      <c r="F131" s="35">
        <v>0.3</v>
      </c>
      <c r="G131" s="35">
        <v>132.19999999999999</v>
      </c>
      <c r="H131" s="34" t="s">
        <v>91</v>
      </c>
    </row>
    <row r="132" spans="1:8" s="6" customFormat="1" ht="21.75" customHeight="1" x14ac:dyDescent="0.3">
      <c r="A132" s="238"/>
      <c r="B132" s="34" t="s">
        <v>25</v>
      </c>
      <c r="C132" s="34">
        <v>80</v>
      </c>
      <c r="D132" s="35">
        <v>6.1</v>
      </c>
      <c r="E132" s="35">
        <v>0.6</v>
      </c>
      <c r="F132" s="35">
        <v>39.4</v>
      </c>
      <c r="G132" s="35">
        <v>187.5</v>
      </c>
      <c r="H132" s="34" t="s">
        <v>26</v>
      </c>
    </row>
    <row r="133" spans="1:8" s="6" customFormat="1" ht="21.75" customHeight="1" x14ac:dyDescent="0.3">
      <c r="A133" s="238"/>
      <c r="B133" s="34" t="s">
        <v>46</v>
      </c>
      <c r="C133" s="34">
        <v>200</v>
      </c>
      <c r="D133" s="35">
        <v>0.2</v>
      </c>
      <c r="E133" s="35">
        <v>0.1</v>
      </c>
      <c r="F133" s="35">
        <v>6.6</v>
      </c>
      <c r="G133" s="35">
        <v>27.9</v>
      </c>
      <c r="H133" s="34" t="s">
        <v>47</v>
      </c>
    </row>
    <row r="134" spans="1:8" s="6" customFormat="1" ht="17.5" x14ac:dyDescent="0.3">
      <c r="A134" s="231" t="s">
        <v>29</v>
      </c>
      <c r="B134" s="231"/>
      <c r="C134" s="231">
        <f>SUM(C130:C133)</f>
        <v>500</v>
      </c>
      <c r="D134" s="21">
        <f>SUM(D130:D133)</f>
        <v>14.769999999999998</v>
      </c>
      <c r="E134" s="21">
        <f>SUM(E130:E133)</f>
        <v>26.000000000000004</v>
      </c>
      <c r="F134" s="21">
        <f>SUM(F130:F133)</f>
        <v>79.259999999999991</v>
      </c>
      <c r="G134" s="21">
        <f>SUM(G130:G133)</f>
        <v>609.11</v>
      </c>
      <c r="H134" s="22"/>
    </row>
    <row r="135" spans="1:8" s="6" customFormat="1" ht="18" x14ac:dyDescent="0.3">
      <c r="A135" s="238" t="s">
        <v>30</v>
      </c>
      <c r="B135" s="16" t="s">
        <v>42</v>
      </c>
      <c r="C135" s="34">
        <v>60</v>
      </c>
      <c r="D135" s="35">
        <v>0.9</v>
      </c>
      <c r="E135" s="35">
        <v>5.3</v>
      </c>
      <c r="F135" s="35">
        <v>5.8</v>
      </c>
      <c r="G135" s="35">
        <v>74.7</v>
      </c>
      <c r="H135" s="34" t="s">
        <v>178</v>
      </c>
    </row>
    <row r="136" spans="1:8" s="6" customFormat="1" ht="18" x14ac:dyDescent="0.3">
      <c r="A136" s="238">
        <v>2</v>
      </c>
      <c r="B136" s="34" t="s">
        <v>208</v>
      </c>
      <c r="C136" s="34">
        <v>200</v>
      </c>
      <c r="D136" s="35">
        <v>9.39</v>
      </c>
      <c r="E136" s="35">
        <v>6.07</v>
      </c>
      <c r="F136" s="35">
        <v>11.76</v>
      </c>
      <c r="G136" s="35">
        <v>139.19999999999999</v>
      </c>
      <c r="H136" s="34" t="s">
        <v>133</v>
      </c>
    </row>
    <row r="137" spans="1:8" s="6" customFormat="1" ht="18" x14ac:dyDescent="0.3">
      <c r="A137" s="238"/>
      <c r="B137" s="34" t="s">
        <v>470</v>
      </c>
      <c r="C137" s="34">
        <v>200</v>
      </c>
      <c r="D137" s="35">
        <v>15.32</v>
      </c>
      <c r="E137" s="35">
        <v>14.73</v>
      </c>
      <c r="F137" s="35">
        <v>38.58</v>
      </c>
      <c r="G137" s="35">
        <v>348.3</v>
      </c>
      <c r="H137" s="34" t="s">
        <v>468</v>
      </c>
    </row>
    <row r="138" spans="1:8" s="6" customFormat="1" ht="18" x14ac:dyDescent="0.3">
      <c r="A138" s="238"/>
      <c r="B138" s="34" t="s">
        <v>37</v>
      </c>
      <c r="C138" s="34">
        <v>80</v>
      </c>
      <c r="D138" s="35">
        <v>5.3</v>
      </c>
      <c r="E138" s="35">
        <v>1</v>
      </c>
      <c r="F138" s="35">
        <v>31.7</v>
      </c>
      <c r="G138" s="35">
        <v>156.5</v>
      </c>
      <c r="H138" s="34" t="s">
        <v>26</v>
      </c>
    </row>
    <row r="139" spans="1:8" s="6" customFormat="1" ht="18" x14ac:dyDescent="0.3">
      <c r="A139" s="238">
        <v>4</v>
      </c>
      <c r="B139" s="34" t="s">
        <v>98</v>
      </c>
      <c r="C139" s="34">
        <v>200</v>
      </c>
      <c r="D139" s="35">
        <v>0.1</v>
      </c>
      <c r="E139" s="35">
        <v>0</v>
      </c>
      <c r="F139" s="35">
        <v>7</v>
      </c>
      <c r="G139" s="35">
        <v>28.8</v>
      </c>
      <c r="H139" s="34" t="s">
        <v>136</v>
      </c>
    </row>
    <row r="140" spans="1:8" s="6" customFormat="1" ht="17.5" x14ac:dyDescent="0.3">
      <c r="A140" s="231" t="s">
        <v>40</v>
      </c>
      <c r="B140" s="231"/>
      <c r="C140" s="231">
        <f>SUM(C135:C139)</f>
        <v>740</v>
      </c>
      <c r="D140" s="21">
        <f>SUM(D135:D139)</f>
        <v>31.01</v>
      </c>
      <c r="E140" s="21">
        <f>SUM(E135:E139)</f>
        <v>27.1</v>
      </c>
      <c r="F140" s="21">
        <f>SUM(F135:F139)</f>
        <v>94.84</v>
      </c>
      <c r="G140" s="21">
        <f>SUM(G135:G139)</f>
        <v>747.5</v>
      </c>
      <c r="H140" s="22"/>
    </row>
    <row r="141" spans="1:8" s="6" customFormat="1" ht="17.5" x14ac:dyDescent="0.3">
      <c r="A141" s="240" t="s">
        <v>142</v>
      </c>
      <c r="B141" s="240"/>
      <c r="C141" s="36">
        <f>(C134+C121+C108+C96+C83+C69+C56+C43+C30+C17)/10</f>
        <v>501</v>
      </c>
      <c r="D141" s="66">
        <f>(D134+D121+D108+D96+D83+D69+D56+D43+D30+D17)/10</f>
        <v>19.190999999999995</v>
      </c>
      <c r="E141" s="66">
        <f>(E134+E121+E108+E96+E83+E69+E56+E43+E30+E17)/10</f>
        <v>18.204000000000004</v>
      </c>
      <c r="F141" s="66">
        <f>(F134+F121+F108+F96+F83+F69+F56+F43+F30+F17)/10</f>
        <v>89.453000000000003</v>
      </c>
      <c r="G141" s="66">
        <f>(G134+G121+G108+G96+G83+G69+G56+G43+G30+G17)/10</f>
        <v>604.81899999999996</v>
      </c>
      <c r="H141" s="22"/>
    </row>
    <row r="142" spans="1:8" s="6" customFormat="1" ht="17.5" x14ac:dyDescent="0.3">
      <c r="A142" s="240" t="s">
        <v>143</v>
      </c>
      <c r="B142" s="240"/>
      <c r="C142" s="36">
        <f>(C140+C128+C115+C102+C90+C76+C63+C50+C37+C24)/10</f>
        <v>776</v>
      </c>
      <c r="D142" s="66">
        <f>(D140+D128+D115+D102+D90+D76+D63+D50+D37+D24)/10</f>
        <v>35.594999999999999</v>
      </c>
      <c r="E142" s="66">
        <f>(E140+E128+E115+E102+E90+E76+E63+E50+E37+E24)/10</f>
        <v>28.909000000000002</v>
      </c>
      <c r="F142" s="66">
        <f>(F140+F128+F115+F102+F90+F76+F63+F50+F37+F24)/10</f>
        <v>97.977000000000004</v>
      </c>
      <c r="G142" s="66">
        <f>(G140+G128+G115+G102+G90+G76+G63+G50+G37+G24)/10</f>
        <v>801.26999999999987</v>
      </c>
      <c r="H142" s="22"/>
    </row>
    <row r="143" spans="1:8" s="6" customFormat="1" ht="17.5" x14ac:dyDescent="0.3">
      <c r="A143" s="240" t="s">
        <v>144</v>
      </c>
      <c r="B143" s="240"/>
      <c r="C143" s="36">
        <f>C141+C142</f>
        <v>1277</v>
      </c>
      <c r="D143" s="66">
        <f>D141+D142</f>
        <v>54.785999999999994</v>
      </c>
      <c r="E143" s="66">
        <f>E141+E142</f>
        <v>47.113000000000007</v>
      </c>
      <c r="F143" s="66">
        <f>F141+F142</f>
        <v>187.43</v>
      </c>
      <c r="G143" s="66">
        <f>G141+G142</f>
        <v>1406.0889999999999</v>
      </c>
      <c r="H143" s="22"/>
    </row>
    <row r="144" spans="1:8" s="6" customFormat="1" ht="17.5" x14ac:dyDescent="0.3">
      <c r="A144" s="142" t="s">
        <v>145</v>
      </c>
      <c r="B144" s="39"/>
      <c r="C144" s="40"/>
      <c r="D144" s="41"/>
      <c r="E144" s="41"/>
      <c r="F144" s="41"/>
      <c r="G144" s="41"/>
      <c r="H144" s="42"/>
    </row>
    <row r="145" spans="1:8" s="6" customFormat="1" ht="25.5" customHeight="1" x14ac:dyDescent="0.3">
      <c r="A145" s="265" t="s">
        <v>146</v>
      </c>
      <c r="B145" s="265"/>
      <c r="C145" s="265"/>
      <c r="D145" s="265"/>
      <c r="E145" s="265"/>
      <c r="F145" s="265"/>
      <c r="G145" s="265"/>
      <c r="H145" s="43"/>
    </row>
    <row r="146" spans="1:8" s="6" customFormat="1" ht="26.25" customHeight="1" x14ac:dyDescent="0.3">
      <c r="A146" s="266" t="s">
        <v>147</v>
      </c>
      <c r="B146" s="266"/>
      <c r="C146" s="266"/>
      <c r="D146" s="266"/>
      <c r="E146" s="266"/>
      <c r="F146" s="266"/>
      <c r="G146" s="266"/>
      <c r="H146" s="266"/>
    </row>
    <row r="147" spans="1:8" s="6" customFormat="1" ht="22.5" customHeight="1" x14ac:dyDescent="0.3">
      <c r="A147" s="264" t="s">
        <v>148</v>
      </c>
      <c r="B147" s="264"/>
      <c r="C147" s="264"/>
      <c r="D147" s="264"/>
      <c r="E147" s="264"/>
      <c r="F147" s="264"/>
      <c r="G147" s="264"/>
      <c r="H147" s="44"/>
    </row>
    <row r="148" spans="1:8" s="6" customFormat="1" ht="31.5" customHeight="1" x14ac:dyDescent="0.3">
      <c r="A148" s="266" t="s">
        <v>149</v>
      </c>
      <c r="B148" s="266"/>
      <c r="C148" s="266"/>
      <c r="D148" s="266"/>
      <c r="E148" s="266"/>
      <c r="F148" s="266"/>
      <c r="G148" s="266"/>
      <c r="H148" s="266"/>
    </row>
    <row r="149" spans="1:8" s="6" customFormat="1" ht="31.5" customHeight="1" x14ac:dyDescent="0.3">
      <c r="A149" s="266" t="s">
        <v>471</v>
      </c>
      <c r="B149" s="266"/>
      <c r="C149" s="266"/>
      <c r="D149" s="266"/>
      <c r="E149" s="266"/>
      <c r="F149" s="266"/>
      <c r="G149" s="266"/>
      <c r="H149" s="266"/>
    </row>
    <row r="150" spans="1:8" ht="26.25" customHeight="1" x14ac:dyDescent="0.35">
      <c r="A150" s="45" t="s">
        <v>150</v>
      </c>
    </row>
    <row r="151" spans="1:8" ht="21" customHeight="1" x14ac:dyDescent="0.35">
      <c r="A151" s="264" t="s">
        <v>151</v>
      </c>
      <c r="B151" s="264"/>
      <c r="C151" s="264"/>
      <c r="D151" s="264"/>
      <c r="E151" s="264"/>
      <c r="F151" s="264"/>
      <c r="G151" s="264"/>
      <c r="H151" s="264"/>
    </row>
    <row r="152" spans="1:8" ht="24.75" customHeight="1" x14ac:dyDescent="0.35">
      <c r="A152" s="264" t="s">
        <v>152</v>
      </c>
      <c r="B152" s="264"/>
      <c r="C152" s="264"/>
      <c r="D152" s="264"/>
      <c r="E152" s="264"/>
      <c r="F152" s="264"/>
      <c r="G152" s="264"/>
      <c r="H152" s="264"/>
    </row>
    <row r="153" spans="1:8" x14ac:dyDescent="0.35">
      <c r="A153" s="264" t="s">
        <v>153</v>
      </c>
      <c r="B153" s="264"/>
      <c r="C153" s="264"/>
      <c r="D153" s="264"/>
      <c r="E153" s="264"/>
      <c r="F153" s="264"/>
      <c r="G153" s="264"/>
      <c r="H153" s="264"/>
    </row>
    <row r="154" spans="1:8" x14ac:dyDescent="0.35">
      <c r="A154" s="264" t="s">
        <v>154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64" t="s">
        <v>155</v>
      </c>
      <c r="B155" s="264"/>
      <c r="C155" s="264"/>
      <c r="D155" s="264"/>
      <c r="E155" s="264"/>
      <c r="F155" s="264"/>
      <c r="G155" s="264"/>
      <c r="H155" s="264"/>
    </row>
    <row r="156" spans="1:8" x14ac:dyDescent="0.35">
      <c r="A156" s="264" t="s">
        <v>156</v>
      </c>
      <c r="B156" s="264"/>
      <c r="C156" s="264"/>
      <c r="D156" s="264"/>
      <c r="E156" s="264"/>
      <c r="F156" s="264"/>
      <c r="G156" s="264"/>
      <c r="H156" s="264"/>
    </row>
    <row r="157" spans="1:8" x14ac:dyDescent="0.35">
      <c r="A157" s="243" t="s">
        <v>212</v>
      </c>
      <c r="B157" s="243"/>
      <c r="C157" s="243"/>
      <c r="D157" s="243"/>
    </row>
    <row r="158" spans="1:8" ht="99.75" customHeight="1" x14ac:dyDescent="0.35">
      <c r="A158" s="282" t="s">
        <v>213</v>
      </c>
      <c r="B158" s="282" t="s">
        <v>214</v>
      </c>
      <c r="C158" s="282" t="s">
        <v>215</v>
      </c>
      <c r="D158" s="282" t="s">
        <v>216</v>
      </c>
      <c r="E158" s="282"/>
      <c r="F158" s="201"/>
      <c r="G158" s="186"/>
    </row>
    <row r="159" spans="1:8" ht="17" thickBot="1" x14ac:dyDescent="0.4">
      <c r="A159" s="282"/>
      <c r="B159" s="282"/>
      <c r="C159" s="282"/>
      <c r="D159" s="202" t="s">
        <v>217</v>
      </c>
      <c r="E159" s="202" t="s">
        <v>218</v>
      </c>
      <c r="F159" s="201"/>
      <c r="G159" s="186"/>
    </row>
    <row r="160" spans="1:8" ht="18" thickBot="1" x14ac:dyDescent="0.4">
      <c r="A160" s="187" t="s">
        <v>219</v>
      </c>
      <c r="B160" s="188">
        <v>501</v>
      </c>
      <c r="C160" s="188">
        <v>500</v>
      </c>
      <c r="D160" s="192">
        <v>1.02</v>
      </c>
      <c r="E160" s="192">
        <v>0.21</v>
      </c>
      <c r="F160" s="203"/>
      <c r="G160" s="190"/>
    </row>
    <row r="161" spans="1:7" ht="17.5" x14ac:dyDescent="0.35">
      <c r="A161" s="187" t="s">
        <v>220</v>
      </c>
      <c r="B161" s="188">
        <v>553</v>
      </c>
      <c r="C161" s="188" t="s">
        <v>221</v>
      </c>
      <c r="D161" s="192">
        <v>1.1200000000000001</v>
      </c>
      <c r="E161" s="192">
        <v>0.22</v>
      </c>
      <c r="F161" s="201"/>
      <c r="G161" s="186"/>
    </row>
    <row r="162" spans="1:7" ht="17.5" x14ac:dyDescent="0.35">
      <c r="A162" s="187" t="s">
        <v>222</v>
      </c>
      <c r="B162" s="188">
        <v>18.37</v>
      </c>
      <c r="C162" s="191">
        <v>15.4</v>
      </c>
      <c r="D162" s="192">
        <v>1.19</v>
      </c>
      <c r="E162" s="192">
        <v>0.24</v>
      </c>
      <c r="F162" s="201"/>
      <c r="G162" s="186"/>
    </row>
    <row r="163" spans="1:7" ht="17.5" x14ac:dyDescent="0.35">
      <c r="A163" s="187" t="s">
        <v>223</v>
      </c>
      <c r="B163" s="188">
        <v>20.32</v>
      </c>
      <c r="C163" s="191">
        <v>15.8</v>
      </c>
      <c r="D163" s="192">
        <v>1.29</v>
      </c>
      <c r="E163" s="192">
        <v>0.26</v>
      </c>
      <c r="F163" s="201"/>
      <c r="G163" s="186"/>
    </row>
    <row r="164" spans="1:7" ht="17.5" x14ac:dyDescent="0.35">
      <c r="A164" s="187" t="s">
        <v>224</v>
      </c>
      <c r="B164" s="188">
        <v>74.16</v>
      </c>
      <c r="C164" s="188">
        <v>67</v>
      </c>
      <c r="D164" s="192">
        <v>1.1100000000000001</v>
      </c>
      <c r="E164" s="192">
        <v>0.22</v>
      </c>
      <c r="F164" s="201"/>
      <c r="G164" s="186"/>
    </row>
    <row r="165" spans="1:7" ht="17.5" x14ac:dyDescent="0.35">
      <c r="A165" s="187" t="s">
        <v>225</v>
      </c>
      <c r="B165" s="188">
        <v>4.8099999999999996</v>
      </c>
      <c r="C165" s="188">
        <v>12</v>
      </c>
      <c r="D165" s="192">
        <v>0.4</v>
      </c>
      <c r="E165" s="192">
        <v>0.08</v>
      </c>
      <c r="F165" s="201"/>
      <c r="G165" s="186"/>
    </row>
    <row r="166" spans="1:7" ht="17.5" x14ac:dyDescent="0.35">
      <c r="A166" s="187" t="s">
        <v>226</v>
      </c>
      <c r="B166" s="188">
        <v>0.2</v>
      </c>
      <c r="C166" s="188" t="s">
        <v>227</v>
      </c>
      <c r="D166" s="192">
        <v>0.83</v>
      </c>
      <c r="E166" s="192">
        <v>0.17</v>
      </c>
      <c r="F166" s="201"/>
      <c r="G166" s="186"/>
    </row>
    <row r="167" spans="1:7" ht="17.5" x14ac:dyDescent="0.35">
      <c r="A167" s="187" t="s">
        <v>228</v>
      </c>
      <c r="B167" s="188">
        <v>0.28999999999999998</v>
      </c>
      <c r="C167" s="188" t="s">
        <v>229</v>
      </c>
      <c r="D167" s="192">
        <v>1.04</v>
      </c>
      <c r="E167" s="192">
        <v>0.21</v>
      </c>
      <c r="F167" s="201"/>
      <c r="G167" s="186"/>
    </row>
    <row r="168" spans="1:7" ht="17.5" x14ac:dyDescent="0.35">
      <c r="A168" s="187" t="s">
        <v>230</v>
      </c>
      <c r="B168" s="188">
        <v>328.86</v>
      </c>
      <c r="C168" s="188">
        <v>140</v>
      </c>
      <c r="D168" s="192">
        <v>2.35</v>
      </c>
      <c r="E168" s="192">
        <v>0.47</v>
      </c>
      <c r="F168" s="201"/>
      <c r="G168" s="186"/>
    </row>
    <row r="169" spans="1:7" ht="17.5" x14ac:dyDescent="0.35">
      <c r="A169" s="187" t="s">
        <v>231</v>
      </c>
      <c r="B169" s="188">
        <v>272.14</v>
      </c>
      <c r="C169" s="188">
        <v>220</v>
      </c>
      <c r="D169" s="192">
        <v>1.24</v>
      </c>
      <c r="E169" s="192">
        <v>0.25</v>
      </c>
      <c r="F169" s="201"/>
      <c r="G169" s="186"/>
    </row>
    <row r="170" spans="1:7" ht="17.5" x14ac:dyDescent="0.35">
      <c r="A170" s="204" t="s">
        <v>232</v>
      </c>
      <c r="B170" s="205">
        <v>56.29</v>
      </c>
      <c r="C170" s="205">
        <v>50</v>
      </c>
      <c r="D170" s="206">
        <v>1.1299999999999999</v>
      </c>
      <c r="E170" s="206">
        <v>0.23</v>
      </c>
      <c r="F170" s="186"/>
      <c r="G170" s="186"/>
    </row>
    <row r="171" spans="1:7" ht="17.5" x14ac:dyDescent="0.35">
      <c r="A171" s="204" t="s">
        <v>233</v>
      </c>
      <c r="B171" s="205">
        <v>3.12</v>
      </c>
      <c r="C171" s="207">
        <v>2.4</v>
      </c>
      <c r="D171" s="206">
        <v>1.3</v>
      </c>
      <c r="E171" s="206">
        <v>0.26</v>
      </c>
      <c r="F171" s="186"/>
      <c r="G171" s="186"/>
    </row>
    <row r="172" spans="1:7" ht="17.5" x14ac:dyDescent="0.35">
      <c r="A172" s="204" t="s">
        <v>234</v>
      </c>
      <c r="B172" s="205">
        <v>331.51</v>
      </c>
      <c r="C172" s="205">
        <v>220</v>
      </c>
      <c r="D172" s="206">
        <v>1.51</v>
      </c>
      <c r="E172" s="206">
        <v>0.3</v>
      </c>
      <c r="F172" s="186"/>
      <c r="G172" s="186"/>
    </row>
    <row r="173" spans="1:7" ht="17.5" x14ac:dyDescent="0.35">
      <c r="A173" s="204" t="s">
        <v>235</v>
      </c>
      <c r="B173" s="205">
        <v>46.69</v>
      </c>
      <c r="C173" s="205">
        <v>20</v>
      </c>
      <c r="D173" s="206">
        <v>2.33</v>
      </c>
      <c r="E173" s="206">
        <v>0.47</v>
      </c>
      <c r="F173" s="186"/>
      <c r="G173" s="186"/>
    </row>
    <row r="174" spans="1:7" ht="18" thickBot="1" x14ac:dyDescent="0.4">
      <c r="A174" s="204" t="s">
        <v>236</v>
      </c>
      <c r="B174" s="205">
        <v>22.82</v>
      </c>
      <c r="C174" s="205">
        <v>6</v>
      </c>
      <c r="D174" s="206">
        <v>3.8</v>
      </c>
      <c r="E174" s="206">
        <v>0.76</v>
      </c>
      <c r="F174" s="186"/>
      <c r="G174" s="186"/>
    </row>
    <row r="175" spans="1:7" ht="21.75" customHeight="1" thickBot="1" x14ac:dyDescent="0.4">
      <c r="A175" s="283" t="s">
        <v>237</v>
      </c>
      <c r="B175" s="283"/>
      <c r="C175" s="268"/>
      <c r="D175" s="283"/>
    </row>
    <row r="176" spans="1:7" ht="99.75" customHeight="1" x14ac:dyDescent="0.35">
      <c r="A176" s="282" t="s">
        <v>213</v>
      </c>
      <c r="B176" s="282" t="s">
        <v>238</v>
      </c>
      <c r="C176" s="282" t="s">
        <v>239</v>
      </c>
      <c r="D176" s="282" t="s">
        <v>216</v>
      </c>
      <c r="E176" s="282"/>
      <c r="F176" s="201"/>
      <c r="G176" s="201"/>
    </row>
    <row r="177" spans="1:7" ht="15.75" customHeight="1" thickBot="1" x14ac:dyDescent="0.4">
      <c r="A177" s="282"/>
      <c r="B177" s="282"/>
      <c r="C177" s="282"/>
      <c r="D177" s="208" t="s">
        <v>240</v>
      </c>
      <c r="E177" s="208" t="s">
        <v>218</v>
      </c>
      <c r="F177" s="201"/>
      <c r="G177" s="201"/>
    </row>
    <row r="178" spans="1:7" ht="18" thickBot="1" x14ac:dyDescent="0.4">
      <c r="A178" s="187" t="s">
        <v>219</v>
      </c>
      <c r="B178" s="191">
        <v>776</v>
      </c>
      <c r="C178" s="191">
        <v>700</v>
      </c>
      <c r="D178" s="192">
        <v>1.1100000000000001</v>
      </c>
      <c r="E178" s="192">
        <v>0.33</v>
      </c>
      <c r="F178" s="203"/>
      <c r="G178" s="209"/>
    </row>
    <row r="179" spans="1:7" ht="17.5" x14ac:dyDescent="0.35">
      <c r="A179" s="187" t="s">
        <v>220</v>
      </c>
      <c r="B179" s="191">
        <v>723.2</v>
      </c>
      <c r="C179" s="191" t="s">
        <v>241</v>
      </c>
      <c r="D179" s="192">
        <v>1.05</v>
      </c>
      <c r="E179" s="192">
        <v>0.31</v>
      </c>
      <c r="F179" s="201"/>
      <c r="G179" s="201"/>
    </row>
    <row r="180" spans="1:7" ht="17.5" x14ac:dyDescent="0.35">
      <c r="A180" s="187" t="s">
        <v>222</v>
      </c>
      <c r="B180" s="191">
        <v>35.07</v>
      </c>
      <c r="C180" s="191">
        <v>23.1</v>
      </c>
      <c r="D180" s="192">
        <v>1.52</v>
      </c>
      <c r="E180" s="192">
        <v>0.46</v>
      </c>
      <c r="F180" s="201"/>
      <c r="G180" s="201"/>
    </row>
    <row r="181" spans="1:7" ht="17.5" x14ac:dyDescent="0.35">
      <c r="A181" s="187" t="s">
        <v>223</v>
      </c>
      <c r="B181" s="191">
        <v>25.68</v>
      </c>
      <c r="C181" s="191">
        <v>23.7</v>
      </c>
      <c r="D181" s="192">
        <v>1.08</v>
      </c>
      <c r="E181" s="192">
        <v>0.33</v>
      </c>
      <c r="F181" s="201"/>
      <c r="G181" s="201"/>
    </row>
    <row r="182" spans="1:7" ht="17.5" x14ac:dyDescent="0.35">
      <c r="A182" s="187" t="s">
        <v>224</v>
      </c>
      <c r="B182" s="191">
        <v>101.92</v>
      </c>
      <c r="C182" s="191" t="s">
        <v>242</v>
      </c>
      <c r="D182" s="192">
        <v>1.01</v>
      </c>
      <c r="E182" s="192">
        <v>0.3</v>
      </c>
      <c r="F182" s="201"/>
      <c r="G182" s="201"/>
    </row>
    <row r="183" spans="1:7" ht="17.5" x14ac:dyDescent="0.35">
      <c r="A183" s="187" t="s">
        <v>225</v>
      </c>
      <c r="B183" s="191">
        <v>31.56</v>
      </c>
      <c r="C183" s="191">
        <v>18</v>
      </c>
      <c r="D183" s="192">
        <v>1.75</v>
      </c>
      <c r="E183" s="192">
        <v>0.53</v>
      </c>
      <c r="F183" s="201"/>
      <c r="G183" s="201"/>
    </row>
    <row r="184" spans="1:7" ht="17.5" x14ac:dyDescent="0.35">
      <c r="A184" s="187" t="s">
        <v>226</v>
      </c>
      <c r="B184" s="191">
        <v>0.41</v>
      </c>
      <c r="C184" s="191" t="s">
        <v>243</v>
      </c>
      <c r="D184" s="192">
        <v>1.1399999999999999</v>
      </c>
      <c r="E184" s="192">
        <v>0.34</v>
      </c>
      <c r="F184" s="201"/>
      <c r="G184" s="201"/>
    </row>
    <row r="185" spans="1:7" ht="17.5" x14ac:dyDescent="0.35">
      <c r="A185" s="187" t="s">
        <v>228</v>
      </c>
      <c r="B185" s="191">
        <v>0.41</v>
      </c>
      <c r="C185" s="191" t="s">
        <v>244</v>
      </c>
      <c r="D185" s="192">
        <v>0.98</v>
      </c>
      <c r="E185" s="192">
        <v>0.28999999999999998</v>
      </c>
      <c r="F185" s="201"/>
      <c r="G185" s="201"/>
    </row>
    <row r="186" spans="1:7" ht="17.5" x14ac:dyDescent="0.35">
      <c r="A186" s="187" t="s">
        <v>230</v>
      </c>
      <c r="B186" s="191">
        <v>596.91999999999996</v>
      </c>
      <c r="C186" s="191">
        <v>210</v>
      </c>
      <c r="D186" s="192">
        <v>2.84</v>
      </c>
      <c r="E186" s="192">
        <v>0.85</v>
      </c>
      <c r="F186" s="201"/>
      <c r="G186" s="201"/>
    </row>
    <row r="187" spans="1:7" ht="17.5" x14ac:dyDescent="0.35">
      <c r="A187" s="187" t="s">
        <v>231</v>
      </c>
      <c r="B187" s="191">
        <v>283.44</v>
      </c>
      <c r="C187" s="191">
        <v>330</v>
      </c>
      <c r="D187" s="192">
        <v>0.86</v>
      </c>
      <c r="E187" s="192">
        <v>0.26</v>
      </c>
      <c r="F187" s="201"/>
      <c r="G187" s="201"/>
    </row>
    <row r="188" spans="1:7" ht="17.5" x14ac:dyDescent="0.35">
      <c r="A188" s="187" t="s">
        <v>232</v>
      </c>
      <c r="B188" s="191">
        <v>175.22</v>
      </c>
      <c r="C188" s="191">
        <v>75</v>
      </c>
      <c r="D188" s="192">
        <v>2.34</v>
      </c>
      <c r="E188" s="192">
        <v>0.7</v>
      </c>
      <c r="F188" s="201"/>
      <c r="G188" s="201"/>
    </row>
    <row r="189" spans="1:7" ht="17.5" x14ac:dyDescent="0.35">
      <c r="A189" s="187" t="s">
        <v>233</v>
      </c>
      <c r="B189" s="191">
        <v>8.5399999999999991</v>
      </c>
      <c r="C189" s="191">
        <v>3.6</v>
      </c>
      <c r="D189" s="192">
        <v>2.37</v>
      </c>
      <c r="E189" s="192">
        <v>0.98</v>
      </c>
      <c r="F189" s="201"/>
      <c r="G189" s="201"/>
    </row>
    <row r="190" spans="1:7" ht="17.5" x14ac:dyDescent="0.35">
      <c r="A190" s="187" t="s">
        <v>234</v>
      </c>
      <c r="B190" s="191">
        <v>1235.83</v>
      </c>
      <c r="C190" s="191">
        <v>330</v>
      </c>
      <c r="D190" s="192">
        <v>3.74</v>
      </c>
      <c r="E190" s="192">
        <v>1.1200000000000001</v>
      </c>
      <c r="F190" s="201"/>
      <c r="G190" s="201"/>
    </row>
    <row r="191" spans="1:7" ht="17.5" x14ac:dyDescent="0.35">
      <c r="A191" s="187" t="s">
        <v>235</v>
      </c>
      <c r="B191" s="191">
        <v>98.18</v>
      </c>
      <c r="C191" s="191">
        <v>30</v>
      </c>
      <c r="D191" s="192">
        <v>3.27</v>
      </c>
      <c r="E191" s="192">
        <v>0.98</v>
      </c>
      <c r="F191" s="201"/>
      <c r="G191" s="201"/>
    </row>
    <row r="192" spans="1:7" ht="17.5" x14ac:dyDescent="0.35">
      <c r="A192" s="187" t="s">
        <v>236</v>
      </c>
      <c r="B192" s="191">
        <v>21.24</v>
      </c>
      <c r="C192" s="191">
        <v>9</v>
      </c>
      <c r="D192" s="192">
        <v>2.36</v>
      </c>
      <c r="E192" s="192">
        <v>0.71</v>
      </c>
      <c r="F192" s="201"/>
      <c r="G192" s="201"/>
    </row>
    <row r="193" spans="1:8" ht="80.25" customHeight="1" x14ac:dyDescent="0.6">
      <c r="A193" s="267" t="s">
        <v>245</v>
      </c>
      <c r="B193" s="267"/>
      <c r="C193" s="267"/>
      <c r="D193" s="267"/>
      <c r="E193" s="267"/>
      <c r="F193" s="267"/>
      <c r="G193" s="267"/>
      <c r="H193" s="267"/>
    </row>
  </sheetData>
  <mergeCells count="57">
    <mergeCell ref="A79:A82"/>
    <mergeCell ref="A84:A89"/>
    <mergeCell ref="A52:A55"/>
    <mergeCell ref="A57:A62"/>
    <mergeCell ref="A65:A68"/>
    <mergeCell ref="A70:A74"/>
    <mergeCell ref="A44:A47"/>
    <mergeCell ref="G2:H2"/>
    <mergeCell ref="A3:B3"/>
    <mergeCell ref="G3:H3"/>
    <mergeCell ref="A6:H6"/>
    <mergeCell ref="H8:H9"/>
    <mergeCell ref="A8:A9"/>
    <mergeCell ref="B8:B9"/>
    <mergeCell ref="C8:C9"/>
    <mergeCell ref="D8:F8"/>
    <mergeCell ref="G8:G9"/>
    <mergeCell ref="A1:D1"/>
    <mergeCell ref="A18:A23"/>
    <mergeCell ref="A26:A29"/>
    <mergeCell ref="A31:A36"/>
    <mergeCell ref="A39:A42"/>
    <mergeCell ref="A2:B2"/>
    <mergeCell ref="A12:A16"/>
    <mergeCell ref="A92:A95"/>
    <mergeCell ref="A97:A101"/>
    <mergeCell ref="A104:A107"/>
    <mergeCell ref="A109:A113"/>
    <mergeCell ref="A117:A120"/>
    <mergeCell ref="A122:A126"/>
    <mergeCell ref="A130:A133"/>
    <mergeCell ref="A135:A139"/>
    <mergeCell ref="A141:B141"/>
    <mergeCell ref="A142:B142"/>
    <mergeCell ref="A143:B143"/>
    <mergeCell ref="A145:G145"/>
    <mergeCell ref="A146:H146"/>
    <mergeCell ref="A147:G147"/>
    <mergeCell ref="A148:H148"/>
    <mergeCell ref="A149:H149"/>
    <mergeCell ref="A151:H151"/>
    <mergeCell ref="A152:H152"/>
    <mergeCell ref="A153:H153"/>
    <mergeCell ref="A154:H154"/>
    <mergeCell ref="A155:H155"/>
    <mergeCell ref="A156:H156"/>
    <mergeCell ref="A157:D157"/>
    <mergeCell ref="A158:A159"/>
    <mergeCell ref="B158:B159"/>
    <mergeCell ref="C158:C159"/>
    <mergeCell ref="D158:E158"/>
    <mergeCell ref="A193:H193"/>
    <mergeCell ref="A175:D175"/>
    <mergeCell ref="A176:A177"/>
    <mergeCell ref="B176:B177"/>
    <mergeCell ref="C176:C177"/>
    <mergeCell ref="D176:E176"/>
  </mergeCells>
  <pageMargins left="0.7" right="0.7" top="0.75" bottom="0.75" header="0.3" footer="0.3"/>
  <pageSetup paperSize="9" scale="4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5</vt:i4>
      </vt:variant>
    </vt:vector>
  </HeadingPairs>
  <TitlesOfParts>
    <vt:vector size="44" baseType="lpstr">
      <vt:lpstr>1-4 кл</vt:lpstr>
      <vt:lpstr>вариант 2</vt:lpstr>
      <vt:lpstr>овз</vt:lpstr>
      <vt:lpstr>диабет</vt:lpstr>
      <vt:lpstr>магистрал.</vt:lpstr>
      <vt:lpstr>1-4, 21</vt:lpstr>
      <vt:lpstr>47</vt:lpstr>
      <vt:lpstr>47 (моб)</vt:lpstr>
      <vt:lpstr>59</vt:lpstr>
      <vt:lpstr>75 диаб</vt:lpstr>
      <vt:lpstr>75 без риса</vt:lpstr>
      <vt:lpstr>75без яйца</vt:lpstr>
      <vt:lpstr>шк 55</vt:lpstr>
      <vt:lpstr>шк 47 (новое)</vt:lpstr>
      <vt:lpstr>47овз</vt:lpstr>
      <vt:lpstr>47моб</vt:lpstr>
      <vt:lpstr>16</vt:lpstr>
      <vt:lpstr>Лист1</vt:lpstr>
      <vt:lpstr>интер</vt:lpstr>
      <vt:lpstr>Ли55 1-4ст2</vt:lpstr>
      <vt:lpstr>106</vt:lpstr>
      <vt:lpstr>79</vt:lpstr>
      <vt:lpstr>дет.сад</vt:lpstr>
      <vt:lpstr>овз шк 1(171,8)</vt:lpstr>
      <vt:lpstr>овз шк 1(56,21)</vt:lpstr>
      <vt:lpstr>65</vt:lpstr>
      <vt:lpstr>63</vt:lpstr>
      <vt:lpstr>11 шк</vt:lpstr>
      <vt:lpstr>шк 12</vt:lpstr>
      <vt:lpstr>115ф1</vt:lpstr>
      <vt:lpstr>ш 12(1-4)</vt:lpstr>
      <vt:lpstr>ш 12(5-11)</vt:lpstr>
      <vt:lpstr>38,56</vt:lpstr>
      <vt:lpstr>11,47</vt:lpstr>
      <vt:lpstr>16,14</vt:lpstr>
      <vt:lpstr>119</vt:lpstr>
      <vt:lpstr>65,,</vt:lpstr>
      <vt:lpstr>16.</vt:lpstr>
      <vt:lpstr>131</vt:lpstr>
      <vt:lpstr>'115ф1'!Область_печати</vt:lpstr>
      <vt:lpstr>'131'!Область_печати</vt:lpstr>
      <vt:lpstr>'1-4 кл'!Область_печати</vt:lpstr>
      <vt:lpstr>'вариант 2'!Область_печати</vt:lpstr>
      <vt:lpstr>'овз шк 1(56,21)'!Область_печати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Людмила Владимировна</cp:lastModifiedBy>
  <cp:revision>17</cp:revision>
  <cp:lastPrinted>2025-01-27T04:29:55Z</cp:lastPrinted>
  <dcterms:created xsi:type="dcterms:W3CDTF">2006-09-16T00:00:00Z</dcterms:created>
  <dcterms:modified xsi:type="dcterms:W3CDTF">2025-04-25T03:15:24Z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