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БИБЛИОТЕКА КОМПЛЕКТОВАНИЕ\"/>
    </mc:Choice>
  </mc:AlternateContent>
  <xr:revisionPtr revIDLastSave="0" documentId="13_ncr:1_{F54E67AF-6B15-428A-A15B-510C1AC53812}" xr6:coauthVersionLast="45" xr6:coauthVersionMax="45" xr10:uidLastSave="{00000000-0000-0000-0000-000000000000}"/>
  <bookViews>
    <workbookView xWindow="-60" yWindow="-60" windowWidth="20610" windowHeight="11220" xr2:uid="{00000000-000D-0000-FFFF-FFFF00000000}"/>
  </bookViews>
  <sheets>
    <sheet name="Лист1" sheetId="1" r:id="rId1"/>
  </sheets>
  <definedNames>
    <definedName name="_xlnm.Print_Area" localSheetId="0">Лист1!$A$1:$O$61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M16" i="1" l="1"/>
  <c r="M12" i="1"/>
  <c r="M39" i="1" l="1"/>
  <c r="K59" i="1" l="1"/>
  <c r="M56" i="1"/>
  <c r="M55" i="1"/>
  <c r="M23" i="1" l="1"/>
  <c r="M18" i="1"/>
  <c r="M35" i="1"/>
  <c r="M36" i="1"/>
  <c r="M44" i="1" l="1"/>
  <c r="M58" i="1" l="1"/>
  <c r="M57" i="1"/>
  <c r="M54" i="1"/>
  <c r="M53" i="1"/>
  <c r="M52" i="1"/>
  <c r="M51" i="1"/>
  <c r="M50" i="1"/>
  <c r="M49" i="1"/>
  <c r="M48" i="1"/>
  <c r="M47" i="1"/>
  <c r="M46" i="1"/>
  <c r="M45" i="1"/>
  <c r="M43" i="1"/>
  <c r="M42" i="1"/>
  <c r="M41" i="1"/>
  <c r="M40" i="1"/>
  <c r="M38" i="1"/>
  <c r="M37" i="1"/>
  <c r="M34" i="1"/>
  <c r="M33" i="1"/>
  <c r="M32" i="1"/>
  <c r="M31" i="1"/>
  <c r="M30" i="1"/>
  <c r="M29" i="1"/>
  <c r="M28" i="1"/>
  <c r="M27" i="1"/>
  <c r="M26" i="1"/>
  <c r="M22" i="1"/>
  <c r="M21" i="1"/>
  <c r="M20" i="1"/>
  <c r="M19" i="1"/>
  <c r="M15" i="1"/>
  <c r="M14" i="1"/>
  <c r="M13" i="1"/>
  <c r="M11" i="1"/>
  <c r="M10" i="1"/>
  <c r="M9" i="1"/>
  <c r="M8" i="1"/>
  <c r="M7" i="1"/>
  <c r="M6" i="1"/>
  <c r="M5" i="1"/>
  <c r="M4" i="1"/>
  <c r="M24" i="1"/>
  <c r="M59" i="1" l="1"/>
</calcChain>
</file>

<file path=xl/sharedStrings.xml><?xml version="1.0" encoding="utf-8"?>
<sst xmlns="http://schemas.openxmlformats.org/spreadsheetml/2006/main" count="404" uniqueCount="113">
  <si>
    <t>План комплектования учебного фонда на 2023-2024 учебный год</t>
  </si>
  <si>
    <t>Округ</t>
  </si>
  <si>
    <t>№ БОУ</t>
  </si>
  <si>
    <t>№ учебного издания по перечню</t>
  </si>
  <si>
    <t>Авторы, название учебного издания</t>
  </si>
  <si>
    <t>Паралель</t>
  </si>
  <si>
    <t>Класс</t>
  </si>
  <si>
    <t>Вид учебного издания</t>
  </si>
  <si>
    <t>Издательство</t>
  </si>
  <si>
    <t>Кол-во экз., имеющихся в фонде библиотеке</t>
  </si>
  <si>
    <t>кол-во обучающихся в параллели классов</t>
  </si>
  <si>
    <t>Заказ (кол-во экземпляров)</t>
  </si>
  <si>
    <t>Цена учебника или комплекта, включая все части</t>
  </si>
  <si>
    <t>Сумма</t>
  </si>
  <si>
    <t>источник финансирования</t>
  </si>
  <si>
    <t>причина</t>
  </si>
  <si>
    <t>ЦАО</t>
  </si>
  <si>
    <t>Учебник</t>
  </si>
  <si>
    <t>Просвещение</t>
  </si>
  <si>
    <t>областной</t>
  </si>
  <si>
    <t>отсутствие в фонде библиотеки</t>
  </si>
  <si>
    <t> 1.1.1.3.1.1.1</t>
  </si>
  <si>
    <t>Быкова Н. И., Дули Д., Поспелова М. Д. и др..Английский язык. 2 класс. Учебник. В 2 ч. Часть 1</t>
  </si>
  <si>
    <t>Быкова Н. И., Дули Д., Поспелова М. Д. и др.;Английский язык. 2 класс. Учебник. В 2 ч. Часть 2</t>
  </si>
  <si>
    <t>Латюшин В.В.,Шапкин В.А.,Озерова Ж.А.;Биология. Линейный курс. 8 класс. Животные. Учебник</t>
  </si>
  <si>
    <t>Алексеев А.И., Николина В.В., Липкина Е.К. и др.;География. 8 класс. Учебник</t>
  </si>
  <si>
    <t>не соответствует ФГОС</t>
  </si>
  <si>
    <t>Полухина В.П., Коровина В.Я., Журавлев В.П. и др.; под ред. Коровиной В.Я.;Литература. 6 класс. Учебник. В 2 ч. Часть 1</t>
  </si>
  <si>
    <t xml:space="preserve">Коровина В.Я., Журавлев В.П., Коровин В.И.; Литература. 5 класс. Учебник. В 2 ч. Часть 1
</t>
  </si>
  <si>
    <t>Полухина В.П., Коровина В.Я., Журавлев В.П. и др.; под ред. Коровиной В.Я.;Литература. 6 класс. Учебник. В 2 ч. Часть 2</t>
  </si>
  <si>
    <t>Коровина В.Я., Журавлёв В.П., Коровин В.И.;Литература. 7 класс. Учебник. В 2 ч. Часть 1</t>
  </si>
  <si>
    <t>Коровина В.Я., Журавлёв В.П., Коровин В.И.;Литература. 7 класс. Учебник. В 2 ч. Часть 2</t>
  </si>
  <si>
    <t>Климанова Л.Ф., Горецкий В.Г., Голованова М.В. и др.;Литературное чтение. 2 класс. Учебник. В 2 ч. Часть 1</t>
  </si>
  <si>
    <t>Климанова Л.Ф., Горецкий В.Г., Голованова М.В. и др.;Литературное чтение. 2 класс. Учебник. В 2 ч. Часть 2</t>
  </si>
  <si>
    <t>1.1.1.1.2.1.2</t>
  </si>
  <si>
    <t xml:space="preserve"> 1.1.1.1.2.2.3</t>
  </si>
  <si>
    <t>Климанова Л. Ф., Горецкий В.Г., Голованова М.В. и др.;Литературное чтение. 3 класс. Учебник. В 2 ч. Часть 1</t>
  </si>
  <si>
    <t>Климанова Л. Ф., Горецкий В.Г., Голованова М.В. и др.Литературное чтение. 4 класс. Учебник. В 2 ч. Часть 1</t>
  </si>
  <si>
    <t>Климанова Л. Ф., Горецкий В.Г., Голованова М.В. и др.Литературное чтение. 4 класс. Учебник. В 2 ч. Часть 2</t>
  </si>
  <si>
    <t xml:space="preserve"> Моро М.И., Бантова М.А., Бельтюкова Г.В. и др.;Математика. 2 класс. Учебник. В 2 ч. Часть 1</t>
  </si>
  <si>
    <t xml:space="preserve"> Моро М.И., Бантова М.А., Бельтюкова Г.В. и др.;Математика. 2 класс. Учебник. В 2 ч. Часть 2</t>
  </si>
  <si>
    <t> 1.1.1.3.1.8.3</t>
  </si>
  <si>
    <t>Моро М.И., Бантова М.А., Бельтюкова Г.В. и др.;Математика. 3 класс. Учебник. В 2 ч. Часть 2</t>
  </si>
  <si>
    <t>Моро М.И., Бантова М.А., Бельтюкова Г.В. и др.;Математика. 3 класс. Учебник. В 2 ч. Часть 1</t>
  </si>
  <si>
    <t> 1.1.1.3.1.8.4</t>
  </si>
  <si>
    <t xml:space="preserve"> Моро М.И., Бантова М.А., Бельтюкова Г.В. и др.;Математика. 4 класс. Учебник. В 2 ч. Часть 1</t>
  </si>
  <si>
    <t xml:space="preserve"> Моро М.И., Бантова М.А., Бельтюкова Г.В. и др.;Математика. 4 класс. Учебник. В 2 ч. Часть 2</t>
  </si>
  <si>
    <t>1.1.2.4.1.3.1</t>
  </si>
  <si>
    <t>Высоцкий И.Р., Ященко И.В./ под ред. Ященко И.В.;Математика. Вероятность и статистика. 7-9 классы. Базовый уровень. Учебник. В 2- частях. Часть 2</t>
  </si>
  <si>
    <t>Высоцкий И.Р., Ященко И.В./ под ред. Ященко И.В.;Математика. Вероятность и статистика. 7-9 классы. Базовый уровень. Учебник. В 2- частях. Часть 1</t>
  </si>
  <si>
    <t> 1.1.2.4.1.2.1</t>
  </si>
  <si>
    <t>Атанасян Л.С., Бутузов В.Ф., Кадомцев С.Б. и др.;Математика. Геометрия. 7-9 класс. Базовый уровень. Учебник</t>
  </si>
  <si>
    <t>1.1.1.5.1.1.2</t>
  </si>
  <si>
    <t>Плешаков А. А.; 
Окружающий мир. 2 класс. Учебник. В 2 ч. Часть 1</t>
  </si>
  <si>
    <t>Плешаков А. А.; 
Окружающий мир. 2 класс. Учебник. В 2 ч. Часть 2</t>
  </si>
  <si>
    <t> 1.1.1.4.1.3.3</t>
  </si>
  <si>
    <t>Плешаков А.А.;Окружающий мир. 3 класс. Учебник. В 2 ч. Часть 1</t>
  </si>
  <si>
    <t>Плешаков А.А.;Окружающий мир. 3 класс. Учебник. В 2 ч. Часть 2</t>
  </si>
  <si>
    <t>Плешаков А.А., Крючкова Е.А.;Окружающий мир. 4 класс. Учебник. В 2 ч. Часть 1</t>
  </si>
  <si>
    <t>Плешаков А.А., Крючкова Е.А.;Окружающий мир. 4 класс. Учебник. В 2 ч. Часть 2</t>
  </si>
  <si>
    <t>Александрова О.М., Вербицкая Л.А., Богданов С. И. и другие;Русский родной язык. 2 класс. Учебник</t>
  </si>
  <si>
    <t> 1.1.1.1.1.1.3</t>
  </si>
  <si>
    <t xml:space="preserve"> Канакина В.П., Горецкий В.Г.;Русский язык. 2 класс. Учебник. В 2-х ч. Часть 1</t>
  </si>
  <si>
    <t xml:space="preserve"> Канакина В.П., Горецкий В.Г.;Русский язык. 2 класс. Учебник. В 2-х ч. Часть 2</t>
  </si>
  <si>
    <t>1.1.1.1.1.1.4</t>
  </si>
  <si>
    <t>Канакина В.П., Горецкий В.Г.;Русский язык. 3 класс. Учебник. В 2 ч. Часть 1</t>
  </si>
  <si>
    <t>Канакина В.П., Горецкий В.Г.;Русский язык. 3 класс. Учебник. В 2 ч. Часть 2</t>
  </si>
  <si>
    <t> 1.1.1.1.1.1.5</t>
  </si>
  <si>
    <t>Канакина В.П., Горецкий В.Г.;Русский язык. 4 класс. Учебник. В 2 ч. Часть 1</t>
  </si>
  <si>
    <t>Канакина В.П., Горецкий В.Г.;Русский язык. 4 класс. Учебник. В 2 ч. Часть 2</t>
  </si>
  <si>
    <t>1.1.2.1.1.1.1</t>
  </si>
  <si>
    <t>Ладыженская Т.А., Баранов М. Т., Тростенцова Л.А. и др.;Русский язык. 5 класс. Учебник. В 2 частях. Часть 1</t>
  </si>
  <si>
    <t>Ладыженская Т.А., Баранов М. Т., Тростенцова Л.А. и др.;Русский язык. 5 класс. Учебник. В 2 частях. Часть 2</t>
  </si>
  <si>
    <t> 1.1.2.1.1.1.2</t>
  </si>
  <si>
    <t>Баранов М.Т., Ладыженская Т.А., Тростенцова Л.А. и др.;Русский язык. 6 класс. Учебник. В 2 частях. Часть 1</t>
  </si>
  <si>
    <t>Баранов М.Т., Ладыженская Т.А., Тростенцова Л.А. и др.;Русский язык. 6 класс. Учебник. В 2 частях. Часть 2</t>
  </si>
  <si>
    <t>1.1.2.6.1.1.3</t>
  </si>
  <si>
    <t>Перышкин И. М., Иванов А. И.;Физика. 8 класс. Базовый уровень. Учебник</t>
  </si>
  <si>
    <t>Перышкин И. М., Гутник Е. М., Иванов А. И., Петрова М. А.;Физика. 9 класс. Базовый уровень. Учебник</t>
  </si>
  <si>
    <t>Итого</t>
  </si>
  <si>
    <t>1.1.2.5.1.1.1</t>
  </si>
  <si>
    <t xml:space="preserve"> 1.1.2.5.1.1.1</t>
  </si>
  <si>
    <t xml:space="preserve"> Арсентьев Н. М., Данилов А. А., Стефанович П. С. и др. ; под ред. Торкунова А. В.;История. История России. 6 класс. Учебник. В 2 ч. Часть 1.</t>
  </si>
  <si>
    <t xml:space="preserve"> Арсентьев Н. М., Данилов А. А., Стефанович П. С. и др. ; под ред. Торкунова А. В.;История. История России. 6 класс. Учебник. В 2 ч. Часть 2</t>
  </si>
  <si>
    <t>Коровина В.Я., Журавлев В.П., Коровин В.И.;Литература. 5 класс. Учебник. В 2 ч. Часть 2</t>
  </si>
  <si>
    <t>Климанова Л. Ф., Горецкий В.Г., Голованова М.В. и др.;Литературное чтение. 3 класс. Учебник. В 2 ч. Часть 2</t>
  </si>
  <si>
    <t>Ю.Ю.Запорожец</t>
  </si>
  <si>
    <t>И.о. директора школы</t>
  </si>
  <si>
    <t>1.1.1.1.1.1.1</t>
  </si>
  <si>
    <t>Горецкий В.Г., Кирюшкин В.А., Виноградская Л.А., Бойкина М.В. 
Русский язык. Азбука. 1 класс. Учебник. В 2-х ч. Часть 1</t>
  </si>
  <si>
    <t>Горецкий В.Г., Кирюшкин В.А., Виноградская Л.А., Бойкина М.В. 
Русский язык. Азбука. 1 класс. Учебник. В 2-х ч. Часть 2</t>
  </si>
  <si>
    <t>1.1.1.1.1.1.2</t>
  </si>
  <si>
    <t>Канакина В.П., Горецкий В.Г.Русский язык. 1 класс. Учебник</t>
  </si>
  <si>
    <t>1.1.1.4.1.1.1</t>
  </si>
  <si>
    <t>623.15</t>
  </si>
  <si>
    <t>Моро М.И., Волкова С.И., Степанова С.В.Математика. 1 класс. Учебник. В 2 ч. Часть 2</t>
  </si>
  <si>
    <t>Моро М.И., Волкова С.И., Степанова С.В.Математика. 1 класс. Учебник. В 2 ч. Часть 1</t>
  </si>
  <si>
    <t> 1.1.1.5.1.1.1</t>
  </si>
  <si>
    <t>Плешаков А. А.;Окружающий мир. 1 класс. Учебник. В 2 ч. Часть 1</t>
  </si>
  <si>
    <t>Плешаков А. А.;Окружающий мир. 1 класс. Учебник. В 2 ч. Часть 2</t>
  </si>
  <si>
    <t> 1.1.2.5.2.8.4 </t>
  </si>
  <si>
    <t> 1.1.2.5.3.1.3</t>
  </si>
  <si>
    <t>1.1.2.1.2.1.1 </t>
  </si>
  <si>
    <t>1.1.2.1.2.1.2</t>
  </si>
  <si>
    <t> 1.1.2.1.2.2.3</t>
  </si>
  <si>
    <t>1.1.1.1.2.2.4</t>
  </si>
  <si>
    <t> 1.1.1.4.1.1.2</t>
  </si>
  <si>
    <t> 1.1.1.2.1.1.2</t>
  </si>
  <si>
    <t>1.1.1.4.1.3.4</t>
  </si>
  <si>
    <t>1.1.2.6.1.1.2</t>
  </si>
  <si>
    <t>1.1.1.1.2.1.1.</t>
  </si>
  <si>
    <t xml:space="preserve">Климанова Л.Ф., Горецкий В.Г., Голованова М.В. и др.Литературное чтение. 1 класс. Учебник. В 2 ч. Часть 1 </t>
  </si>
  <si>
    <t>Климанова Л.Ф., Горецкий В.Г., Голованова М.В. и др.Литературное чтение. 1 класс. Учебник. В 2 ч. Часть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</si>
</sst>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4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rgb="FF242424"/>
      <name val="Gotham-Regular"/>
    </font>
    <font>
      <sz val="10"/>
      <color rgb="FF242424"/>
      <name val="Gotham-Regula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rgb="FF242424"/>
      <name val="Gotham-Regular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242424"/>
      <name val="Gotham-Light"/>
    </font>
    <font>
      <sz val="9"/>
      <color rgb="FF242424"/>
      <name val="Gotham-Regular"/>
    </font>
    <font>
      <sz val="10"/>
      <color rgb="FF242424"/>
      <name val="Gotham-Regular"/>
      <charset val="204"/>
    </font>
    <font>
      <sz val="10"/>
      <color theme="1"/>
      <name val="Times New Roman"/>
      <family val="1"/>
      <charset val="204"/>
    </font>
    <font>
      <sz val="10"/>
      <color rgb="FF242424"/>
      <name val="Times New Roman"/>
      <family val="1"/>
      <charset val="204"/>
    </font>
    <font>
      <sz val="10"/>
      <color rgb="FF242424"/>
      <name val="Gotham-Light"/>
      <charset val="204"/>
    </font>
    <font>
      <b/>
      <sz val="10"/>
      <name val="Times New Roman"/>
      <family val="1"/>
      <charset val="204"/>
    </font>
    <font>
      <sz val="8"/>
      <color rgb="FF242424"/>
      <name val="Gotham-Regula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3" borderId="0" xfId="0" applyFill="1"/>
    <xf numFmtId="0" fontId="8" fillId="3" borderId="0" xfId="0" applyFont="1" applyFill="1"/>
    <xf numFmtId="2" fontId="0" fillId="0" borderId="0" xfId="0" applyNumberFormat="1"/>
    <xf numFmtId="0" fontId="0" fillId="0" borderId="0" xfId="0" applyAlignme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8" fillId="5" borderId="0" xfId="0" applyFont="1" applyFill="1" applyAlignment="1">
      <alignment wrapText="1"/>
    </xf>
    <xf numFmtId="0" fontId="12" fillId="5" borderId="0" xfId="0" applyFont="1" applyFill="1"/>
    <xf numFmtId="0" fontId="0" fillId="5" borderId="0" xfId="0" applyFill="1" applyAlignment="1"/>
    <xf numFmtId="0" fontId="0" fillId="5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164" fontId="1" fillId="0" borderId="3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justify"/>
    </xf>
    <xf numFmtId="0" fontId="4" fillId="4" borderId="4" xfId="0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5" fillId="0" borderId="2" xfId="0" applyFont="1" applyBorder="1"/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0" fontId="2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left" vertical="center" wrapText="1"/>
    </xf>
    <xf numFmtId="2" fontId="2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topLeftCell="A40" zoomScaleNormal="100" workbookViewId="0">
      <selection activeCell="K32" sqref="K32"/>
    </sheetView>
  </sheetViews>
  <sheetFormatPr defaultRowHeight="15"/>
  <cols>
    <col min="1" max="2" width="7.140625" customWidth="1"/>
    <col min="3" max="3" width="12.85546875" customWidth="1"/>
    <col min="4" max="4" width="32.42578125" customWidth="1"/>
    <col min="8" max="8" width="13.85546875" customWidth="1"/>
    <col min="9" max="9" width="8" customWidth="1"/>
    <col min="10" max="11" width="5.7109375" bestFit="1" customWidth="1"/>
    <col min="12" max="12" width="10.28515625" customWidth="1"/>
    <col min="13" max="13" width="10.7109375" customWidth="1"/>
    <col min="14" max="14" width="10.85546875" customWidth="1"/>
    <col min="15" max="15" width="17.7109375" customWidth="1"/>
  </cols>
  <sheetData>
    <row r="1" spans="1:17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2"/>
      <c r="Q1" s="2"/>
    </row>
    <row r="2" spans="1:17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3"/>
      <c r="M2" s="4"/>
      <c r="N2" s="2"/>
      <c r="O2" s="1"/>
      <c r="P2" s="2"/>
      <c r="Q2" s="2"/>
    </row>
    <row r="3" spans="1:17" ht="117.75">
      <c r="A3" s="16" t="s">
        <v>1</v>
      </c>
      <c r="B3" s="16" t="s">
        <v>2</v>
      </c>
      <c r="C3" s="17" t="s">
        <v>3</v>
      </c>
      <c r="D3" s="44" t="s">
        <v>4</v>
      </c>
      <c r="E3" s="18" t="s">
        <v>5</v>
      </c>
      <c r="F3" s="19" t="s">
        <v>6</v>
      </c>
      <c r="G3" s="20" t="s">
        <v>7</v>
      </c>
      <c r="H3" s="21" t="s">
        <v>8</v>
      </c>
      <c r="I3" s="22" t="s">
        <v>9</v>
      </c>
      <c r="J3" s="23" t="s">
        <v>10</v>
      </c>
      <c r="K3" s="17" t="s">
        <v>11</v>
      </c>
      <c r="L3" s="24" t="s">
        <v>12</v>
      </c>
      <c r="M3" s="25" t="s">
        <v>13</v>
      </c>
      <c r="N3" s="26" t="s">
        <v>14</v>
      </c>
      <c r="O3" s="16" t="s">
        <v>15</v>
      </c>
      <c r="P3" s="2"/>
      <c r="Q3" s="2"/>
    </row>
    <row r="4" spans="1:17" ht="63" customHeight="1">
      <c r="A4" s="51" t="s">
        <v>16</v>
      </c>
      <c r="B4" s="51">
        <v>131</v>
      </c>
      <c r="C4" s="29" t="s">
        <v>21</v>
      </c>
      <c r="D4" s="48" t="s">
        <v>22</v>
      </c>
      <c r="E4" s="33">
        <v>2</v>
      </c>
      <c r="F4" s="33">
        <v>2</v>
      </c>
      <c r="G4" s="33" t="s">
        <v>17</v>
      </c>
      <c r="H4" s="34" t="s">
        <v>18</v>
      </c>
      <c r="I4" s="33">
        <v>0</v>
      </c>
      <c r="J4" s="33">
        <v>40</v>
      </c>
      <c r="K4" s="33">
        <v>44</v>
      </c>
      <c r="L4" s="35">
        <v>512.6</v>
      </c>
      <c r="M4" s="36">
        <f t="shared" ref="M4:M32" si="0">K4*L4</f>
        <v>22554.400000000001</v>
      </c>
      <c r="N4" s="33" t="s">
        <v>19</v>
      </c>
      <c r="O4" s="30" t="s">
        <v>20</v>
      </c>
      <c r="P4" s="6"/>
      <c r="Q4" s="5"/>
    </row>
    <row r="5" spans="1:17" ht="63" customHeight="1">
      <c r="A5" s="51" t="s">
        <v>16</v>
      </c>
      <c r="B5" s="51">
        <v>131</v>
      </c>
      <c r="C5" s="29" t="s">
        <v>21</v>
      </c>
      <c r="D5" s="48" t="s">
        <v>23</v>
      </c>
      <c r="E5" s="33">
        <v>2</v>
      </c>
      <c r="F5" s="33">
        <v>2</v>
      </c>
      <c r="G5" s="33" t="s">
        <v>17</v>
      </c>
      <c r="H5" s="34" t="s">
        <v>18</v>
      </c>
      <c r="I5" s="33">
        <v>0</v>
      </c>
      <c r="J5" s="33">
        <v>40</v>
      </c>
      <c r="K5" s="33">
        <v>44</v>
      </c>
      <c r="L5" s="35">
        <v>512.6</v>
      </c>
      <c r="M5" s="36">
        <f t="shared" si="0"/>
        <v>22554.400000000001</v>
      </c>
      <c r="N5" s="33" t="s">
        <v>19</v>
      </c>
      <c r="O5" s="30" t="s">
        <v>20</v>
      </c>
      <c r="P5" s="6"/>
      <c r="Q5" s="5"/>
    </row>
    <row r="6" spans="1:17" ht="63" customHeight="1">
      <c r="A6" s="38" t="s">
        <v>16</v>
      </c>
      <c r="B6" s="51">
        <v>131</v>
      </c>
      <c r="C6" s="29" t="s">
        <v>100</v>
      </c>
      <c r="D6" s="52" t="s">
        <v>24</v>
      </c>
      <c r="E6" s="37">
        <v>8</v>
      </c>
      <c r="F6" s="37">
        <v>8</v>
      </c>
      <c r="G6" s="37" t="s">
        <v>17</v>
      </c>
      <c r="H6" s="32" t="s">
        <v>18</v>
      </c>
      <c r="I6" s="38">
        <v>0</v>
      </c>
      <c r="J6" s="38">
        <v>29</v>
      </c>
      <c r="K6" s="38">
        <v>35</v>
      </c>
      <c r="L6" s="40">
        <v>730.95</v>
      </c>
      <c r="M6" s="36">
        <f t="shared" si="0"/>
        <v>25583.25</v>
      </c>
      <c r="N6" s="38" t="s">
        <v>19</v>
      </c>
      <c r="O6" s="32" t="s">
        <v>20</v>
      </c>
    </row>
    <row r="7" spans="1:17" ht="41.25" customHeight="1">
      <c r="A7" s="38" t="s">
        <v>16</v>
      </c>
      <c r="B7" s="51">
        <v>131</v>
      </c>
      <c r="C7" s="29" t="s">
        <v>101</v>
      </c>
      <c r="D7" s="52" t="s">
        <v>25</v>
      </c>
      <c r="E7" s="37">
        <v>8</v>
      </c>
      <c r="F7" s="37">
        <v>8</v>
      </c>
      <c r="G7" s="37" t="s">
        <v>17</v>
      </c>
      <c r="H7" s="32" t="s">
        <v>18</v>
      </c>
      <c r="I7" s="38">
        <v>21</v>
      </c>
      <c r="J7" s="38">
        <v>29</v>
      </c>
      <c r="K7" s="38">
        <v>20</v>
      </c>
      <c r="L7" s="40">
        <v>838.2</v>
      </c>
      <c r="M7" s="36">
        <f t="shared" si="0"/>
        <v>16764</v>
      </c>
      <c r="N7" s="38" t="s">
        <v>19</v>
      </c>
      <c r="O7" s="32" t="s">
        <v>26</v>
      </c>
    </row>
    <row r="8" spans="1:17" ht="63" customHeight="1">
      <c r="A8" s="38" t="s">
        <v>16</v>
      </c>
      <c r="B8" s="51">
        <v>131</v>
      </c>
      <c r="C8" s="29" t="s">
        <v>80</v>
      </c>
      <c r="D8" s="52" t="s">
        <v>82</v>
      </c>
      <c r="E8" s="37">
        <v>6</v>
      </c>
      <c r="F8" s="37">
        <v>6</v>
      </c>
      <c r="G8" s="37" t="s">
        <v>17</v>
      </c>
      <c r="H8" s="32" t="s">
        <v>18</v>
      </c>
      <c r="I8" s="38">
        <v>32</v>
      </c>
      <c r="J8" s="38">
        <v>40</v>
      </c>
      <c r="K8" s="38">
        <v>20</v>
      </c>
      <c r="L8" s="41">
        <v>349.8</v>
      </c>
      <c r="M8" s="36">
        <f t="shared" si="0"/>
        <v>6996</v>
      </c>
      <c r="N8" s="38" t="s">
        <v>19</v>
      </c>
      <c r="O8" s="32" t="s">
        <v>26</v>
      </c>
    </row>
    <row r="9" spans="1:17" ht="63" customHeight="1">
      <c r="A9" s="38" t="s">
        <v>16</v>
      </c>
      <c r="B9" s="51">
        <v>131</v>
      </c>
      <c r="C9" s="29" t="s">
        <v>81</v>
      </c>
      <c r="D9" s="52" t="s">
        <v>83</v>
      </c>
      <c r="E9" s="37">
        <v>6</v>
      </c>
      <c r="F9" s="37">
        <v>6</v>
      </c>
      <c r="G9" s="37" t="s">
        <v>17</v>
      </c>
      <c r="H9" s="32" t="s">
        <v>18</v>
      </c>
      <c r="I9" s="38">
        <v>32</v>
      </c>
      <c r="J9" s="38">
        <v>40</v>
      </c>
      <c r="K9" s="38">
        <v>20</v>
      </c>
      <c r="L9" s="40">
        <v>349.8</v>
      </c>
      <c r="M9" s="36">
        <f t="shared" si="0"/>
        <v>6996</v>
      </c>
      <c r="N9" s="38" t="s">
        <v>19</v>
      </c>
      <c r="O9" s="32" t="s">
        <v>26</v>
      </c>
    </row>
    <row r="10" spans="1:17" ht="63" customHeight="1">
      <c r="A10" s="38" t="s">
        <v>16</v>
      </c>
      <c r="B10" s="51">
        <v>131</v>
      </c>
      <c r="C10" s="29" t="s">
        <v>102</v>
      </c>
      <c r="D10" s="53" t="s">
        <v>28</v>
      </c>
      <c r="E10" s="37">
        <v>5</v>
      </c>
      <c r="F10" s="37">
        <v>5</v>
      </c>
      <c r="G10" s="37" t="s">
        <v>17</v>
      </c>
      <c r="H10" s="32" t="s">
        <v>18</v>
      </c>
      <c r="I10" s="38">
        <v>22</v>
      </c>
      <c r="J10" s="38">
        <v>44</v>
      </c>
      <c r="K10" s="38">
        <v>25</v>
      </c>
      <c r="L10" s="40">
        <v>673.75</v>
      </c>
      <c r="M10" s="36">
        <f t="shared" si="0"/>
        <v>16843.75</v>
      </c>
      <c r="N10" s="38" t="s">
        <v>19</v>
      </c>
      <c r="O10" s="32" t="s">
        <v>26</v>
      </c>
    </row>
    <row r="11" spans="1:17" ht="63" customHeight="1">
      <c r="A11" s="38" t="s">
        <v>16</v>
      </c>
      <c r="B11" s="51">
        <v>131</v>
      </c>
      <c r="C11" s="29" t="s">
        <v>102</v>
      </c>
      <c r="D11" s="48" t="s">
        <v>84</v>
      </c>
      <c r="E11" s="37">
        <v>5</v>
      </c>
      <c r="F11" s="37">
        <v>5</v>
      </c>
      <c r="G11" s="37" t="s">
        <v>17</v>
      </c>
      <c r="H11" s="32" t="s">
        <v>18</v>
      </c>
      <c r="I11" s="38">
        <v>22</v>
      </c>
      <c r="J11" s="38">
        <v>44</v>
      </c>
      <c r="K11" s="38">
        <v>25</v>
      </c>
      <c r="L11" s="40">
        <v>673.75</v>
      </c>
      <c r="M11" s="36">
        <f t="shared" si="0"/>
        <v>16843.75</v>
      </c>
      <c r="N11" s="38" t="s">
        <v>19</v>
      </c>
      <c r="O11" s="32" t="s">
        <v>26</v>
      </c>
    </row>
    <row r="12" spans="1:17" ht="63" customHeight="1">
      <c r="A12" s="38" t="s">
        <v>16</v>
      </c>
      <c r="B12" s="51">
        <v>131</v>
      </c>
      <c r="C12" s="29" t="s">
        <v>103</v>
      </c>
      <c r="D12" s="52" t="s">
        <v>27</v>
      </c>
      <c r="E12" s="37">
        <v>6</v>
      </c>
      <c r="F12" s="37">
        <v>6</v>
      </c>
      <c r="G12" s="37" t="s">
        <v>17</v>
      </c>
      <c r="H12" s="32" t="s">
        <v>18</v>
      </c>
      <c r="I12" s="38">
        <v>20</v>
      </c>
      <c r="J12" s="38">
        <v>42</v>
      </c>
      <c r="K12" s="38">
        <v>10</v>
      </c>
      <c r="L12" s="40">
        <v>712.8</v>
      </c>
      <c r="M12" s="36">
        <f>K12*L12</f>
        <v>7128</v>
      </c>
      <c r="N12" s="38" t="s">
        <v>19</v>
      </c>
      <c r="O12" s="32" t="s">
        <v>26</v>
      </c>
    </row>
    <row r="13" spans="1:17" ht="63" customHeight="1">
      <c r="A13" s="38" t="s">
        <v>16</v>
      </c>
      <c r="B13" s="51">
        <v>131</v>
      </c>
      <c r="C13" s="29" t="s">
        <v>103</v>
      </c>
      <c r="D13" s="53" t="s">
        <v>29</v>
      </c>
      <c r="E13" s="37">
        <v>6</v>
      </c>
      <c r="F13" s="37">
        <v>6</v>
      </c>
      <c r="G13" s="37" t="s">
        <v>17</v>
      </c>
      <c r="H13" s="32" t="s">
        <v>18</v>
      </c>
      <c r="I13" s="38">
        <v>20</v>
      </c>
      <c r="J13" s="38">
        <v>42</v>
      </c>
      <c r="K13" s="38">
        <v>10</v>
      </c>
      <c r="L13" s="40">
        <v>712.8</v>
      </c>
      <c r="M13" s="36">
        <f t="shared" si="0"/>
        <v>7128</v>
      </c>
      <c r="N13" s="38" t="s">
        <v>19</v>
      </c>
      <c r="O13" s="32" t="s">
        <v>26</v>
      </c>
    </row>
    <row r="14" spans="1:17" ht="63" customHeight="1">
      <c r="A14" s="38" t="s">
        <v>16</v>
      </c>
      <c r="B14" s="51">
        <v>131</v>
      </c>
      <c r="C14" s="29" t="s">
        <v>104</v>
      </c>
      <c r="D14" s="53" t="s">
        <v>30</v>
      </c>
      <c r="E14" s="37">
        <v>7</v>
      </c>
      <c r="F14" s="37">
        <v>7</v>
      </c>
      <c r="G14" s="37" t="s">
        <v>17</v>
      </c>
      <c r="H14" s="32" t="s">
        <v>18</v>
      </c>
      <c r="I14" s="38">
        <v>0</v>
      </c>
      <c r="J14" s="38">
        <v>32</v>
      </c>
      <c r="K14" s="38">
        <v>10</v>
      </c>
      <c r="L14" s="40">
        <v>673.75</v>
      </c>
      <c r="M14" s="36">
        <f t="shared" si="0"/>
        <v>6737.5</v>
      </c>
      <c r="N14" s="38" t="s">
        <v>19</v>
      </c>
      <c r="O14" s="32" t="s">
        <v>26</v>
      </c>
    </row>
    <row r="15" spans="1:17" ht="63" customHeight="1">
      <c r="A15" s="38" t="s">
        <v>16</v>
      </c>
      <c r="B15" s="51">
        <v>131</v>
      </c>
      <c r="C15" s="29" t="s">
        <v>104</v>
      </c>
      <c r="D15" s="53" t="s">
        <v>31</v>
      </c>
      <c r="E15" s="37">
        <v>7</v>
      </c>
      <c r="F15" s="37">
        <v>7</v>
      </c>
      <c r="G15" s="37" t="s">
        <v>17</v>
      </c>
      <c r="H15" s="32" t="s">
        <v>18</v>
      </c>
      <c r="I15" s="38">
        <v>0</v>
      </c>
      <c r="J15" s="38">
        <v>32</v>
      </c>
      <c r="K15" s="38">
        <v>10</v>
      </c>
      <c r="L15" s="40">
        <v>673.75</v>
      </c>
      <c r="M15" s="36">
        <f t="shared" si="0"/>
        <v>6737.5</v>
      </c>
      <c r="N15" s="38" t="s">
        <v>19</v>
      </c>
      <c r="O15" s="32" t="s">
        <v>26</v>
      </c>
    </row>
    <row r="16" spans="1:17" ht="63" customHeight="1">
      <c r="A16" s="38" t="s">
        <v>16</v>
      </c>
      <c r="B16" s="51">
        <v>131</v>
      </c>
      <c r="C16" s="57" t="s">
        <v>110</v>
      </c>
      <c r="D16" s="53" t="s">
        <v>111</v>
      </c>
      <c r="E16" s="37">
        <v>1</v>
      </c>
      <c r="F16" s="37">
        <v>1</v>
      </c>
      <c r="G16" s="37" t="s">
        <v>17</v>
      </c>
      <c r="H16" s="32" t="s">
        <v>18</v>
      </c>
      <c r="I16" s="38">
        <v>50</v>
      </c>
      <c r="J16" s="38">
        <v>40</v>
      </c>
      <c r="K16" s="38">
        <v>2</v>
      </c>
      <c r="L16" s="58">
        <v>446.6</v>
      </c>
      <c r="M16" s="36">
        <f>K16*L16</f>
        <v>893.2</v>
      </c>
      <c r="N16" s="38" t="s">
        <v>19</v>
      </c>
      <c r="O16" s="32" t="s">
        <v>26</v>
      </c>
    </row>
    <row r="17" spans="1:15" ht="63" customHeight="1">
      <c r="A17" s="38" t="s">
        <v>16</v>
      </c>
      <c r="B17" s="51">
        <v>131</v>
      </c>
      <c r="C17" s="57" t="s">
        <v>110</v>
      </c>
      <c r="D17" s="53" t="s">
        <v>112</v>
      </c>
      <c r="E17" s="37">
        <v>1</v>
      </c>
      <c r="F17" s="37">
        <v>1</v>
      </c>
      <c r="G17" s="37" t="s">
        <v>17</v>
      </c>
      <c r="H17" s="32" t="s">
        <v>18</v>
      </c>
      <c r="I17" s="38">
        <v>50</v>
      </c>
      <c r="J17" s="38">
        <v>40</v>
      </c>
      <c r="K17" s="38">
        <v>2</v>
      </c>
      <c r="L17" s="58">
        <v>446.6</v>
      </c>
      <c r="M17" s="36">
        <f>K17*L17</f>
        <v>893.2</v>
      </c>
      <c r="N17" s="38" t="s">
        <v>19</v>
      </c>
      <c r="O17" s="32" t="s">
        <v>26</v>
      </c>
    </row>
    <row r="18" spans="1:15" ht="63" customHeight="1">
      <c r="A18" s="38" t="s">
        <v>16</v>
      </c>
      <c r="B18" s="51">
        <v>131</v>
      </c>
      <c r="C18" s="29" t="s">
        <v>34</v>
      </c>
      <c r="D18" s="53" t="s">
        <v>32</v>
      </c>
      <c r="E18" s="37">
        <v>2</v>
      </c>
      <c r="F18" s="37">
        <v>2</v>
      </c>
      <c r="G18" s="37" t="s">
        <v>17</v>
      </c>
      <c r="H18" s="32" t="s">
        <v>18</v>
      </c>
      <c r="I18" s="38">
        <v>35</v>
      </c>
      <c r="J18" s="38">
        <v>40</v>
      </c>
      <c r="K18" s="38">
        <v>5</v>
      </c>
      <c r="L18" s="40">
        <v>710.6</v>
      </c>
      <c r="M18" s="36">
        <f>K18*L18</f>
        <v>3553</v>
      </c>
      <c r="N18" s="38" t="s">
        <v>19</v>
      </c>
      <c r="O18" s="32" t="s">
        <v>26</v>
      </c>
    </row>
    <row r="19" spans="1:15" ht="63" customHeight="1">
      <c r="A19" s="38" t="s">
        <v>16</v>
      </c>
      <c r="B19" s="51">
        <v>131</v>
      </c>
      <c r="C19" s="29" t="s">
        <v>34</v>
      </c>
      <c r="D19" s="53" t="s">
        <v>33</v>
      </c>
      <c r="E19" s="37">
        <v>2</v>
      </c>
      <c r="F19" s="37">
        <v>2</v>
      </c>
      <c r="G19" s="37" t="s">
        <v>17</v>
      </c>
      <c r="H19" s="32" t="s">
        <v>18</v>
      </c>
      <c r="I19" s="38">
        <v>35</v>
      </c>
      <c r="J19" s="38">
        <v>40</v>
      </c>
      <c r="K19" s="38">
        <v>5</v>
      </c>
      <c r="L19" s="40">
        <v>710.6</v>
      </c>
      <c r="M19" s="36">
        <f t="shared" si="0"/>
        <v>3553</v>
      </c>
      <c r="N19" s="38" t="s">
        <v>19</v>
      </c>
      <c r="O19" s="32" t="s">
        <v>26</v>
      </c>
    </row>
    <row r="20" spans="1:15" ht="63" customHeight="1">
      <c r="A20" s="38" t="s">
        <v>16</v>
      </c>
      <c r="B20" s="51">
        <v>131</v>
      </c>
      <c r="C20" s="29" t="s">
        <v>35</v>
      </c>
      <c r="D20" s="53" t="s">
        <v>36</v>
      </c>
      <c r="E20" s="37">
        <v>3</v>
      </c>
      <c r="F20" s="37">
        <v>3</v>
      </c>
      <c r="G20" s="37" t="s">
        <v>17</v>
      </c>
      <c r="H20" s="32" t="s">
        <v>18</v>
      </c>
      <c r="I20" s="38">
        <v>47</v>
      </c>
      <c r="J20" s="38">
        <v>44</v>
      </c>
      <c r="K20" s="38">
        <v>2</v>
      </c>
      <c r="L20" s="40">
        <v>670.45</v>
      </c>
      <c r="M20" s="36">
        <f t="shared" si="0"/>
        <v>1340.9</v>
      </c>
      <c r="N20" s="38" t="s">
        <v>19</v>
      </c>
      <c r="O20" s="32" t="s">
        <v>26</v>
      </c>
    </row>
    <row r="21" spans="1:15" ht="63" customHeight="1">
      <c r="A21" s="38" t="s">
        <v>16</v>
      </c>
      <c r="B21" s="51">
        <v>131</v>
      </c>
      <c r="C21" s="29" t="s">
        <v>35</v>
      </c>
      <c r="D21" s="53" t="s">
        <v>85</v>
      </c>
      <c r="E21" s="37">
        <v>3</v>
      </c>
      <c r="F21" s="37">
        <v>3</v>
      </c>
      <c r="G21" s="37" t="s">
        <v>17</v>
      </c>
      <c r="H21" s="32" t="s">
        <v>18</v>
      </c>
      <c r="I21" s="38">
        <v>47</v>
      </c>
      <c r="J21" s="38">
        <v>44</v>
      </c>
      <c r="K21" s="38">
        <v>2</v>
      </c>
      <c r="L21" s="40">
        <v>670.45</v>
      </c>
      <c r="M21" s="36">
        <f t="shared" si="0"/>
        <v>1340.9</v>
      </c>
      <c r="N21" s="38" t="s">
        <v>19</v>
      </c>
      <c r="O21" s="32" t="s">
        <v>26</v>
      </c>
    </row>
    <row r="22" spans="1:15" ht="63" customHeight="1">
      <c r="A22" s="38" t="s">
        <v>16</v>
      </c>
      <c r="B22" s="51">
        <v>131</v>
      </c>
      <c r="C22" s="29" t="s">
        <v>105</v>
      </c>
      <c r="D22" s="53" t="s">
        <v>37</v>
      </c>
      <c r="E22" s="37">
        <v>4</v>
      </c>
      <c r="F22" s="37">
        <v>4</v>
      </c>
      <c r="G22" s="37" t="s">
        <v>17</v>
      </c>
      <c r="H22" s="32" t="s">
        <v>18</v>
      </c>
      <c r="I22" s="38">
        <v>42</v>
      </c>
      <c r="J22" s="38">
        <v>43</v>
      </c>
      <c r="K22" s="38">
        <v>3</v>
      </c>
      <c r="L22" s="40">
        <v>670.45</v>
      </c>
      <c r="M22" s="36">
        <f t="shared" si="0"/>
        <v>2011.3500000000001</v>
      </c>
      <c r="N22" s="38" t="s">
        <v>19</v>
      </c>
      <c r="O22" s="32" t="s">
        <v>26</v>
      </c>
    </row>
    <row r="23" spans="1:15" ht="63" customHeight="1">
      <c r="A23" s="38" t="s">
        <v>16</v>
      </c>
      <c r="B23" s="51">
        <v>131</v>
      </c>
      <c r="C23" s="29" t="s">
        <v>105</v>
      </c>
      <c r="D23" s="53" t="s">
        <v>38</v>
      </c>
      <c r="E23" s="37">
        <v>4</v>
      </c>
      <c r="F23" s="37">
        <v>4</v>
      </c>
      <c r="G23" s="37" t="s">
        <v>17</v>
      </c>
      <c r="H23" s="32" t="s">
        <v>18</v>
      </c>
      <c r="I23" s="38">
        <v>42</v>
      </c>
      <c r="J23" s="38">
        <v>43</v>
      </c>
      <c r="K23" s="38">
        <v>3</v>
      </c>
      <c r="L23" s="40">
        <v>670.45</v>
      </c>
      <c r="M23" s="36">
        <f>K23*L23</f>
        <v>2011.3500000000001</v>
      </c>
      <c r="N23" s="38" t="s">
        <v>19</v>
      </c>
      <c r="O23" s="32" t="s">
        <v>26</v>
      </c>
    </row>
    <row r="24" spans="1:15" ht="63" customHeight="1">
      <c r="A24" s="38" t="s">
        <v>16</v>
      </c>
      <c r="B24" s="51">
        <v>131</v>
      </c>
      <c r="C24" s="29" t="s">
        <v>93</v>
      </c>
      <c r="D24" s="54" t="s">
        <v>96</v>
      </c>
      <c r="E24" s="37">
        <v>1</v>
      </c>
      <c r="F24" s="37">
        <v>1</v>
      </c>
      <c r="G24" s="37" t="s">
        <v>17</v>
      </c>
      <c r="H24" s="32" t="s">
        <v>18</v>
      </c>
      <c r="I24" s="38">
        <v>36</v>
      </c>
      <c r="J24" s="38">
        <v>40</v>
      </c>
      <c r="K24" s="38">
        <v>2</v>
      </c>
      <c r="L24" s="40">
        <v>623.15</v>
      </c>
      <c r="M24" s="36">
        <f>K24*L24</f>
        <v>1246.3</v>
      </c>
      <c r="N24" s="38" t="s">
        <v>19</v>
      </c>
      <c r="O24" s="32" t="s">
        <v>26</v>
      </c>
    </row>
    <row r="25" spans="1:15" ht="63" customHeight="1">
      <c r="A25" s="38" t="s">
        <v>16</v>
      </c>
      <c r="B25" s="51">
        <v>131</v>
      </c>
      <c r="C25" s="29" t="s">
        <v>93</v>
      </c>
      <c r="D25" s="54" t="s">
        <v>95</v>
      </c>
      <c r="E25" s="37">
        <v>1</v>
      </c>
      <c r="F25" s="37">
        <v>1</v>
      </c>
      <c r="G25" s="37" t="s">
        <v>17</v>
      </c>
      <c r="H25" s="32" t="s">
        <v>18</v>
      </c>
      <c r="I25" s="38">
        <v>36</v>
      </c>
      <c r="J25" s="38">
        <v>40</v>
      </c>
      <c r="K25" s="38">
        <v>2</v>
      </c>
      <c r="L25" s="40" t="s">
        <v>94</v>
      </c>
      <c r="M25" s="36">
        <v>1246.3</v>
      </c>
      <c r="N25" s="38" t="s">
        <v>19</v>
      </c>
      <c r="O25" s="32" t="s">
        <v>26</v>
      </c>
    </row>
    <row r="26" spans="1:15" ht="63" customHeight="1">
      <c r="A26" s="38" t="s">
        <v>16</v>
      </c>
      <c r="B26" s="51">
        <v>131</v>
      </c>
      <c r="C26" s="29" t="s">
        <v>106</v>
      </c>
      <c r="D26" s="53" t="s">
        <v>39</v>
      </c>
      <c r="E26" s="37">
        <v>2</v>
      </c>
      <c r="F26" s="37">
        <v>2</v>
      </c>
      <c r="G26" s="37" t="s">
        <v>17</v>
      </c>
      <c r="H26" s="32" t="s">
        <v>18</v>
      </c>
      <c r="I26" s="38">
        <v>35</v>
      </c>
      <c r="J26" s="38">
        <v>39</v>
      </c>
      <c r="K26" s="38">
        <v>5</v>
      </c>
      <c r="L26" s="40">
        <v>672.65</v>
      </c>
      <c r="M26" s="36">
        <f t="shared" si="0"/>
        <v>3363.25</v>
      </c>
      <c r="N26" s="38" t="s">
        <v>19</v>
      </c>
      <c r="O26" s="32" t="s">
        <v>26</v>
      </c>
    </row>
    <row r="27" spans="1:15" ht="63" customHeight="1">
      <c r="A27" s="38" t="s">
        <v>16</v>
      </c>
      <c r="B27" s="38">
        <v>131</v>
      </c>
      <c r="C27" s="29" t="s">
        <v>106</v>
      </c>
      <c r="D27" s="53" t="s">
        <v>40</v>
      </c>
      <c r="E27" s="37">
        <v>2</v>
      </c>
      <c r="F27" s="37">
        <v>2</v>
      </c>
      <c r="G27" s="37" t="s">
        <v>17</v>
      </c>
      <c r="H27" s="32" t="s">
        <v>18</v>
      </c>
      <c r="I27" s="38">
        <v>35</v>
      </c>
      <c r="J27" s="38">
        <v>39</v>
      </c>
      <c r="K27" s="38">
        <v>5</v>
      </c>
      <c r="L27" s="40">
        <v>672.65</v>
      </c>
      <c r="M27" s="36">
        <f t="shared" si="0"/>
        <v>3363.25</v>
      </c>
      <c r="N27" s="38" t="s">
        <v>19</v>
      </c>
      <c r="O27" s="32" t="s">
        <v>26</v>
      </c>
    </row>
    <row r="28" spans="1:15" ht="63" customHeight="1">
      <c r="A28" s="38" t="s">
        <v>16</v>
      </c>
      <c r="B28" s="38">
        <v>131</v>
      </c>
      <c r="C28" s="29" t="s">
        <v>41</v>
      </c>
      <c r="D28" s="53" t="s">
        <v>43</v>
      </c>
      <c r="E28" s="37">
        <v>3</v>
      </c>
      <c r="F28" s="37">
        <v>3</v>
      </c>
      <c r="G28" s="37" t="s">
        <v>17</v>
      </c>
      <c r="H28" s="32" t="s">
        <v>18</v>
      </c>
      <c r="I28" s="38">
        <v>44</v>
      </c>
      <c r="J28" s="38">
        <v>44</v>
      </c>
      <c r="K28" s="38">
        <v>2</v>
      </c>
      <c r="L28" s="40">
        <v>634.70000000000005</v>
      </c>
      <c r="M28" s="36">
        <f t="shared" si="0"/>
        <v>1269.4000000000001</v>
      </c>
      <c r="N28" s="38" t="s">
        <v>19</v>
      </c>
      <c r="O28" s="32" t="s">
        <v>26</v>
      </c>
    </row>
    <row r="29" spans="1:15" ht="63" customHeight="1">
      <c r="A29" s="38" t="s">
        <v>16</v>
      </c>
      <c r="B29" s="38">
        <v>131</v>
      </c>
      <c r="C29" s="29" t="s">
        <v>41</v>
      </c>
      <c r="D29" s="53" t="s">
        <v>42</v>
      </c>
      <c r="E29" s="37">
        <v>3</v>
      </c>
      <c r="F29" s="37">
        <v>3</v>
      </c>
      <c r="G29" s="37" t="s">
        <v>17</v>
      </c>
      <c r="H29" s="32" t="s">
        <v>18</v>
      </c>
      <c r="I29" s="38">
        <v>44</v>
      </c>
      <c r="J29" s="38">
        <v>44</v>
      </c>
      <c r="K29" s="38">
        <v>2</v>
      </c>
      <c r="L29" s="40">
        <v>634.70000000000005</v>
      </c>
      <c r="M29" s="36">
        <f t="shared" si="0"/>
        <v>1269.4000000000001</v>
      </c>
      <c r="N29" s="38" t="s">
        <v>19</v>
      </c>
      <c r="O29" s="32" t="s">
        <v>26</v>
      </c>
    </row>
    <row r="30" spans="1:15" ht="63" customHeight="1">
      <c r="A30" s="38" t="s">
        <v>16</v>
      </c>
      <c r="B30" s="38">
        <v>131</v>
      </c>
      <c r="C30" s="29" t="s">
        <v>44</v>
      </c>
      <c r="D30" s="53" t="s">
        <v>45</v>
      </c>
      <c r="E30" s="37">
        <v>4</v>
      </c>
      <c r="F30" s="37">
        <v>4</v>
      </c>
      <c r="G30" s="37" t="s">
        <v>17</v>
      </c>
      <c r="H30" s="32" t="s">
        <v>18</v>
      </c>
      <c r="I30" s="38">
        <v>44</v>
      </c>
      <c r="J30" s="38">
        <v>43</v>
      </c>
      <c r="K30" s="38">
        <v>2</v>
      </c>
      <c r="L30" s="40">
        <v>634.70000000000005</v>
      </c>
      <c r="M30" s="36">
        <f t="shared" si="0"/>
        <v>1269.4000000000001</v>
      </c>
      <c r="N30" s="38" t="s">
        <v>19</v>
      </c>
      <c r="O30" s="32" t="s">
        <v>26</v>
      </c>
    </row>
    <row r="31" spans="1:15" ht="63" customHeight="1">
      <c r="A31" s="38" t="s">
        <v>16</v>
      </c>
      <c r="B31" s="38">
        <v>131</v>
      </c>
      <c r="C31" s="29" t="s">
        <v>44</v>
      </c>
      <c r="D31" s="53" t="s">
        <v>46</v>
      </c>
      <c r="E31" s="37">
        <v>4</v>
      </c>
      <c r="F31" s="37">
        <v>4</v>
      </c>
      <c r="G31" s="37" t="s">
        <v>17</v>
      </c>
      <c r="H31" s="32" t="s">
        <v>18</v>
      </c>
      <c r="I31" s="38">
        <v>44</v>
      </c>
      <c r="J31" s="38">
        <v>43</v>
      </c>
      <c r="K31" s="38">
        <v>2</v>
      </c>
      <c r="L31" s="40">
        <v>634.70000000000005</v>
      </c>
      <c r="M31" s="36">
        <f t="shared" si="0"/>
        <v>1269.4000000000001</v>
      </c>
      <c r="N31" s="38" t="s">
        <v>19</v>
      </c>
      <c r="O31" s="32" t="s">
        <v>26</v>
      </c>
    </row>
    <row r="32" spans="1:15" ht="63" customHeight="1">
      <c r="A32" s="38" t="s">
        <v>16</v>
      </c>
      <c r="B32" s="38">
        <v>131</v>
      </c>
      <c r="C32" s="29" t="s">
        <v>47</v>
      </c>
      <c r="D32" s="53" t="s">
        <v>49</v>
      </c>
      <c r="E32" s="39">
        <v>7</v>
      </c>
      <c r="F32" s="37">
        <v>7</v>
      </c>
      <c r="G32" s="37" t="s">
        <v>17</v>
      </c>
      <c r="H32" s="32" t="s">
        <v>18</v>
      </c>
      <c r="I32" s="38">
        <v>0</v>
      </c>
      <c r="J32" s="38">
        <v>90</v>
      </c>
      <c r="K32" s="38">
        <v>31</v>
      </c>
      <c r="L32" s="40">
        <v>443.3</v>
      </c>
      <c r="M32" s="36">
        <f t="shared" si="0"/>
        <v>13742.300000000001</v>
      </c>
      <c r="N32" s="38" t="s">
        <v>19</v>
      </c>
      <c r="O32" s="32" t="s">
        <v>20</v>
      </c>
    </row>
    <row r="33" spans="1:15" ht="63" customHeight="1">
      <c r="A33" s="38" t="s">
        <v>16</v>
      </c>
      <c r="B33" s="38">
        <v>131</v>
      </c>
      <c r="C33" s="29" t="s">
        <v>47</v>
      </c>
      <c r="D33" s="53" t="s">
        <v>48</v>
      </c>
      <c r="E33" s="39">
        <v>7</v>
      </c>
      <c r="F33" s="37">
        <v>7</v>
      </c>
      <c r="G33" s="37" t="s">
        <v>17</v>
      </c>
      <c r="H33" s="32" t="s">
        <v>18</v>
      </c>
      <c r="I33" s="38">
        <v>0</v>
      </c>
      <c r="J33" s="38">
        <v>90</v>
      </c>
      <c r="K33" s="38">
        <v>31</v>
      </c>
      <c r="L33" s="40">
        <v>443.3</v>
      </c>
      <c r="M33" s="36">
        <f t="shared" ref="M33:M58" si="1">K33*L33</f>
        <v>13742.300000000001</v>
      </c>
      <c r="N33" s="38" t="s">
        <v>19</v>
      </c>
      <c r="O33" s="32" t="s">
        <v>20</v>
      </c>
    </row>
    <row r="34" spans="1:15" ht="63" customHeight="1">
      <c r="A34" s="38" t="s">
        <v>16</v>
      </c>
      <c r="B34" s="38">
        <v>131</v>
      </c>
      <c r="C34" s="29" t="s">
        <v>50</v>
      </c>
      <c r="D34" s="53" t="s">
        <v>51</v>
      </c>
      <c r="E34" s="37">
        <v>9</v>
      </c>
      <c r="F34" s="37">
        <v>9</v>
      </c>
      <c r="G34" s="37" t="s">
        <v>17</v>
      </c>
      <c r="H34" s="32" t="s">
        <v>18</v>
      </c>
      <c r="I34" s="38">
        <v>15</v>
      </c>
      <c r="J34" s="38">
        <v>27</v>
      </c>
      <c r="K34" s="38">
        <v>15</v>
      </c>
      <c r="L34" s="40">
        <v>865.7</v>
      </c>
      <c r="M34" s="36">
        <f t="shared" si="1"/>
        <v>12985.5</v>
      </c>
      <c r="N34" s="38" t="s">
        <v>19</v>
      </c>
      <c r="O34" s="32" t="s">
        <v>26</v>
      </c>
    </row>
    <row r="35" spans="1:15" ht="63" customHeight="1">
      <c r="A35" s="38" t="s">
        <v>16</v>
      </c>
      <c r="B35" s="38">
        <v>131</v>
      </c>
      <c r="C35" s="45" t="s">
        <v>97</v>
      </c>
      <c r="D35" s="52" t="s">
        <v>98</v>
      </c>
      <c r="E35" s="37">
        <v>1</v>
      </c>
      <c r="F35" s="37">
        <v>1</v>
      </c>
      <c r="G35" s="37" t="s">
        <v>17</v>
      </c>
      <c r="H35" s="32" t="s">
        <v>18</v>
      </c>
      <c r="I35" s="38">
        <v>36</v>
      </c>
      <c r="J35" s="38">
        <v>40</v>
      </c>
      <c r="K35" s="38">
        <v>45</v>
      </c>
      <c r="L35" s="46">
        <v>468.6</v>
      </c>
      <c r="M35" s="36">
        <f>K35*L35</f>
        <v>21087</v>
      </c>
      <c r="N35" s="38" t="s">
        <v>19</v>
      </c>
      <c r="O35" s="32" t="s">
        <v>26</v>
      </c>
    </row>
    <row r="36" spans="1:15" ht="63" customHeight="1">
      <c r="A36" s="38" t="s">
        <v>16</v>
      </c>
      <c r="B36" s="38">
        <v>131</v>
      </c>
      <c r="C36" s="45" t="s">
        <v>97</v>
      </c>
      <c r="D36" s="52" t="s">
        <v>99</v>
      </c>
      <c r="E36" s="37">
        <v>1</v>
      </c>
      <c r="F36" s="37">
        <v>1</v>
      </c>
      <c r="G36" s="37" t="s">
        <v>17</v>
      </c>
      <c r="H36" s="32" t="s">
        <v>18</v>
      </c>
      <c r="I36" s="38">
        <v>36</v>
      </c>
      <c r="J36" s="38">
        <v>40</v>
      </c>
      <c r="K36" s="38">
        <v>45</v>
      </c>
      <c r="L36" s="46">
        <v>468.6</v>
      </c>
      <c r="M36" s="36">
        <f>K36*L36</f>
        <v>21087</v>
      </c>
      <c r="N36" s="38" t="s">
        <v>19</v>
      </c>
      <c r="O36" s="32" t="s">
        <v>26</v>
      </c>
    </row>
    <row r="37" spans="1:15" ht="63" customHeight="1">
      <c r="A37" s="38" t="s">
        <v>16</v>
      </c>
      <c r="B37" s="38">
        <v>131</v>
      </c>
      <c r="C37" s="29" t="s">
        <v>52</v>
      </c>
      <c r="D37" s="53" t="s">
        <v>53</v>
      </c>
      <c r="E37" s="37">
        <v>2</v>
      </c>
      <c r="F37" s="37">
        <v>2</v>
      </c>
      <c r="G37" s="37" t="s">
        <v>17</v>
      </c>
      <c r="H37" s="32" t="s">
        <v>18</v>
      </c>
      <c r="I37" s="38">
        <v>35</v>
      </c>
      <c r="J37" s="38">
        <v>40</v>
      </c>
      <c r="K37" s="38">
        <v>5</v>
      </c>
      <c r="L37" s="40">
        <v>658.35</v>
      </c>
      <c r="M37" s="36">
        <f t="shared" si="1"/>
        <v>3291.75</v>
      </c>
      <c r="N37" s="38" t="s">
        <v>19</v>
      </c>
      <c r="O37" s="32" t="s">
        <v>26</v>
      </c>
    </row>
    <row r="38" spans="1:15" ht="63" customHeight="1">
      <c r="A38" s="38" t="s">
        <v>16</v>
      </c>
      <c r="B38" s="38">
        <v>131</v>
      </c>
      <c r="C38" s="29" t="s">
        <v>52</v>
      </c>
      <c r="D38" s="53" t="s">
        <v>54</v>
      </c>
      <c r="E38" s="37">
        <v>2</v>
      </c>
      <c r="F38" s="37">
        <v>2</v>
      </c>
      <c r="G38" s="37" t="s">
        <v>17</v>
      </c>
      <c r="H38" s="32" t="s">
        <v>18</v>
      </c>
      <c r="I38" s="38">
        <v>35</v>
      </c>
      <c r="J38" s="38">
        <v>40</v>
      </c>
      <c r="K38" s="38">
        <v>5</v>
      </c>
      <c r="L38" s="40">
        <v>658.35</v>
      </c>
      <c r="M38" s="36">
        <f t="shared" si="1"/>
        <v>3291.75</v>
      </c>
      <c r="N38" s="38" t="s">
        <v>19</v>
      </c>
      <c r="O38" s="32" t="s">
        <v>26</v>
      </c>
    </row>
    <row r="39" spans="1:15" ht="63" customHeight="1">
      <c r="A39" s="38"/>
      <c r="B39" s="38">
        <v>131</v>
      </c>
      <c r="C39" s="29" t="s">
        <v>55</v>
      </c>
      <c r="D39" s="53" t="s">
        <v>56</v>
      </c>
      <c r="E39" s="37">
        <v>3</v>
      </c>
      <c r="F39" s="37">
        <v>3</v>
      </c>
      <c r="G39" s="37" t="s">
        <v>17</v>
      </c>
      <c r="H39" s="32" t="s">
        <v>18</v>
      </c>
      <c r="I39" s="38">
        <v>50</v>
      </c>
      <c r="J39" s="38">
        <v>44</v>
      </c>
      <c r="K39" s="38">
        <v>2</v>
      </c>
      <c r="L39" s="40">
        <v>620.95000000000005</v>
      </c>
      <c r="M39" s="36">
        <f t="shared" si="1"/>
        <v>1241.9000000000001</v>
      </c>
      <c r="N39" s="38" t="s">
        <v>19</v>
      </c>
      <c r="O39" s="32" t="s">
        <v>26</v>
      </c>
    </row>
    <row r="40" spans="1:15" ht="63" customHeight="1">
      <c r="A40" s="38" t="s">
        <v>16</v>
      </c>
      <c r="B40" s="38">
        <v>131</v>
      </c>
      <c r="C40" s="29" t="s">
        <v>55</v>
      </c>
      <c r="D40" s="53" t="s">
        <v>57</v>
      </c>
      <c r="E40" s="37">
        <v>3</v>
      </c>
      <c r="F40" s="37">
        <v>3</v>
      </c>
      <c r="G40" s="37" t="s">
        <v>17</v>
      </c>
      <c r="H40" s="32" t="s">
        <v>18</v>
      </c>
      <c r="I40" s="38">
        <v>50</v>
      </c>
      <c r="J40" s="38">
        <v>44</v>
      </c>
      <c r="K40" s="38">
        <v>2</v>
      </c>
      <c r="L40" s="40">
        <v>620.95000000000005</v>
      </c>
      <c r="M40" s="36">
        <f t="shared" si="1"/>
        <v>1241.9000000000001</v>
      </c>
      <c r="N40" s="38" t="s">
        <v>19</v>
      </c>
      <c r="O40" s="32" t="s">
        <v>26</v>
      </c>
    </row>
    <row r="41" spans="1:15" ht="63" customHeight="1">
      <c r="A41" s="38" t="s">
        <v>16</v>
      </c>
      <c r="B41" s="38">
        <v>131</v>
      </c>
      <c r="C41" s="29" t="s">
        <v>108</v>
      </c>
      <c r="D41" s="52" t="s">
        <v>58</v>
      </c>
      <c r="E41" s="37">
        <v>4</v>
      </c>
      <c r="F41" s="37">
        <v>4</v>
      </c>
      <c r="G41" s="37" t="s">
        <v>17</v>
      </c>
      <c r="H41" s="32" t="s">
        <v>18</v>
      </c>
      <c r="I41" s="38">
        <v>45</v>
      </c>
      <c r="J41" s="38">
        <v>42</v>
      </c>
      <c r="K41" s="38">
        <v>2</v>
      </c>
      <c r="L41" s="40">
        <v>620.95000000000005</v>
      </c>
      <c r="M41" s="36">
        <f t="shared" si="1"/>
        <v>1241.9000000000001</v>
      </c>
      <c r="N41" s="38" t="s">
        <v>19</v>
      </c>
      <c r="O41" s="32" t="s">
        <v>26</v>
      </c>
    </row>
    <row r="42" spans="1:15" ht="63" customHeight="1">
      <c r="A42" s="38" t="s">
        <v>16</v>
      </c>
      <c r="B42" s="38">
        <v>131</v>
      </c>
      <c r="C42" s="29" t="s">
        <v>108</v>
      </c>
      <c r="D42" s="52" t="s">
        <v>59</v>
      </c>
      <c r="E42" s="37">
        <v>4</v>
      </c>
      <c r="F42" s="37">
        <v>4</v>
      </c>
      <c r="G42" s="37" t="s">
        <v>17</v>
      </c>
      <c r="H42" s="32" t="s">
        <v>18</v>
      </c>
      <c r="I42" s="38">
        <v>45</v>
      </c>
      <c r="J42" s="38">
        <v>42</v>
      </c>
      <c r="K42" s="38">
        <v>2</v>
      </c>
      <c r="L42" s="40">
        <v>620.95000000000005</v>
      </c>
      <c r="M42" s="36">
        <f t="shared" si="1"/>
        <v>1241.9000000000001</v>
      </c>
      <c r="N42" s="38" t="s">
        <v>19</v>
      </c>
      <c r="O42" s="32" t="s">
        <v>26</v>
      </c>
    </row>
    <row r="43" spans="1:15" ht="63" customHeight="1">
      <c r="A43" s="38" t="s">
        <v>16</v>
      </c>
      <c r="B43" s="38">
        <v>131</v>
      </c>
      <c r="C43" s="29" t="s">
        <v>107</v>
      </c>
      <c r="D43" s="53" t="s">
        <v>60</v>
      </c>
      <c r="E43" s="37">
        <v>2</v>
      </c>
      <c r="F43" s="37">
        <v>2</v>
      </c>
      <c r="G43" s="37" t="s">
        <v>17</v>
      </c>
      <c r="H43" s="32" t="s">
        <v>18</v>
      </c>
      <c r="I43" s="38">
        <v>0</v>
      </c>
      <c r="J43" s="38">
        <v>40</v>
      </c>
      <c r="K43" s="38">
        <v>30</v>
      </c>
      <c r="L43" s="50">
        <v>771.1</v>
      </c>
      <c r="M43" s="36">
        <f t="shared" si="1"/>
        <v>23133</v>
      </c>
      <c r="N43" s="38" t="s">
        <v>19</v>
      </c>
      <c r="O43" s="32" t="s">
        <v>20</v>
      </c>
    </row>
    <row r="44" spans="1:15" ht="63" customHeight="1">
      <c r="A44" s="38" t="s">
        <v>16</v>
      </c>
      <c r="B44" s="38">
        <v>131</v>
      </c>
      <c r="C44" s="47" t="s">
        <v>91</v>
      </c>
      <c r="D44" s="48" t="s">
        <v>92</v>
      </c>
      <c r="E44" s="37">
        <v>1</v>
      </c>
      <c r="F44" s="37">
        <v>1</v>
      </c>
      <c r="G44" s="37" t="s">
        <v>17</v>
      </c>
      <c r="H44" s="32" t="s">
        <v>18</v>
      </c>
      <c r="I44" s="38">
        <v>36</v>
      </c>
      <c r="J44" s="38">
        <v>40</v>
      </c>
      <c r="K44" s="38">
        <v>45</v>
      </c>
      <c r="L44" s="46">
        <v>673.75</v>
      </c>
      <c r="M44" s="36">
        <f t="shared" si="1"/>
        <v>30318.75</v>
      </c>
      <c r="N44" s="38" t="s">
        <v>19</v>
      </c>
      <c r="O44" s="32" t="s">
        <v>26</v>
      </c>
    </row>
    <row r="45" spans="1:15" ht="63" customHeight="1">
      <c r="A45" s="38" t="s">
        <v>16</v>
      </c>
      <c r="B45" s="38">
        <v>131</v>
      </c>
      <c r="C45" s="29" t="s">
        <v>61</v>
      </c>
      <c r="D45" s="53" t="s">
        <v>62</v>
      </c>
      <c r="E45" s="37">
        <v>2</v>
      </c>
      <c r="F45" s="37">
        <v>2</v>
      </c>
      <c r="G45" s="37" t="s">
        <v>17</v>
      </c>
      <c r="H45" s="32" t="s">
        <v>18</v>
      </c>
      <c r="I45" s="38">
        <v>35</v>
      </c>
      <c r="J45" s="38">
        <v>40</v>
      </c>
      <c r="K45" s="38">
        <v>5</v>
      </c>
      <c r="L45" s="42">
        <v>690.8</v>
      </c>
      <c r="M45" s="36">
        <f t="shared" si="1"/>
        <v>3454</v>
      </c>
      <c r="N45" s="38" t="s">
        <v>19</v>
      </c>
      <c r="O45" s="32" t="s">
        <v>26</v>
      </c>
    </row>
    <row r="46" spans="1:15" ht="63" customHeight="1">
      <c r="A46" s="38" t="s">
        <v>16</v>
      </c>
      <c r="B46" s="38">
        <v>131</v>
      </c>
      <c r="C46" s="29" t="s">
        <v>61</v>
      </c>
      <c r="D46" s="53" t="s">
        <v>63</v>
      </c>
      <c r="E46" s="37">
        <v>2</v>
      </c>
      <c r="F46" s="37">
        <v>2</v>
      </c>
      <c r="G46" s="37" t="s">
        <v>17</v>
      </c>
      <c r="H46" s="32" t="s">
        <v>18</v>
      </c>
      <c r="I46" s="38">
        <v>35</v>
      </c>
      <c r="J46" s="38">
        <v>40</v>
      </c>
      <c r="K46" s="38">
        <v>5</v>
      </c>
      <c r="L46" s="42">
        <v>690.8</v>
      </c>
      <c r="M46" s="36">
        <f t="shared" si="1"/>
        <v>3454</v>
      </c>
      <c r="N46" s="38" t="s">
        <v>19</v>
      </c>
      <c r="O46" s="32" t="s">
        <v>26</v>
      </c>
    </row>
    <row r="47" spans="1:15" ht="63" customHeight="1">
      <c r="A47" s="38" t="s">
        <v>16</v>
      </c>
      <c r="B47" s="38">
        <v>131</v>
      </c>
      <c r="C47" s="29" t="s">
        <v>64</v>
      </c>
      <c r="D47" s="53" t="s">
        <v>65</v>
      </c>
      <c r="E47" s="37">
        <v>3</v>
      </c>
      <c r="F47" s="37">
        <v>3</v>
      </c>
      <c r="G47" s="37" t="s">
        <v>17</v>
      </c>
      <c r="H47" s="32" t="s">
        <v>18</v>
      </c>
      <c r="I47" s="38">
        <v>47</v>
      </c>
      <c r="J47" s="38">
        <v>44</v>
      </c>
      <c r="K47" s="38">
        <v>2</v>
      </c>
      <c r="L47" s="42">
        <v>651.75</v>
      </c>
      <c r="M47" s="36">
        <f t="shared" si="1"/>
        <v>1303.5</v>
      </c>
      <c r="N47" s="38" t="s">
        <v>19</v>
      </c>
      <c r="O47" s="32" t="s">
        <v>26</v>
      </c>
    </row>
    <row r="48" spans="1:15" ht="63" customHeight="1">
      <c r="A48" s="38" t="s">
        <v>16</v>
      </c>
      <c r="B48" s="38">
        <v>131</v>
      </c>
      <c r="C48" s="29" t="s">
        <v>64</v>
      </c>
      <c r="D48" s="53" t="s">
        <v>66</v>
      </c>
      <c r="E48" s="37">
        <v>3</v>
      </c>
      <c r="F48" s="37">
        <v>3</v>
      </c>
      <c r="G48" s="37" t="s">
        <v>17</v>
      </c>
      <c r="H48" s="32" t="s">
        <v>18</v>
      </c>
      <c r="I48" s="38">
        <v>47</v>
      </c>
      <c r="J48" s="38">
        <v>44</v>
      </c>
      <c r="K48" s="38">
        <v>2</v>
      </c>
      <c r="L48" s="42">
        <v>651.75</v>
      </c>
      <c r="M48" s="36">
        <f t="shared" si="1"/>
        <v>1303.5</v>
      </c>
      <c r="N48" s="38" t="s">
        <v>19</v>
      </c>
      <c r="O48" s="32" t="s">
        <v>26</v>
      </c>
    </row>
    <row r="49" spans="1:15" ht="63" customHeight="1">
      <c r="A49" s="38" t="s">
        <v>16</v>
      </c>
      <c r="B49" s="38">
        <v>131</v>
      </c>
      <c r="C49" s="29" t="s">
        <v>67</v>
      </c>
      <c r="D49" s="55" t="s">
        <v>68</v>
      </c>
      <c r="E49" s="37">
        <v>4</v>
      </c>
      <c r="F49" s="37">
        <v>4</v>
      </c>
      <c r="G49" s="37" t="s">
        <v>17</v>
      </c>
      <c r="H49" s="32" t="s">
        <v>18</v>
      </c>
      <c r="I49" s="38">
        <v>44</v>
      </c>
      <c r="J49" s="38">
        <v>43</v>
      </c>
      <c r="K49" s="38">
        <v>2</v>
      </c>
      <c r="L49" s="42">
        <v>651.75</v>
      </c>
      <c r="M49" s="36">
        <f t="shared" si="1"/>
        <v>1303.5</v>
      </c>
      <c r="N49" s="38" t="s">
        <v>19</v>
      </c>
      <c r="O49" s="32" t="s">
        <v>26</v>
      </c>
    </row>
    <row r="50" spans="1:15" ht="63" customHeight="1">
      <c r="A50" s="38" t="s">
        <v>16</v>
      </c>
      <c r="B50" s="38">
        <v>131</v>
      </c>
      <c r="C50" s="29" t="s">
        <v>67</v>
      </c>
      <c r="D50" s="55" t="s">
        <v>69</v>
      </c>
      <c r="E50" s="37">
        <v>4</v>
      </c>
      <c r="F50" s="37">
        <v>4</v>
      </c>
      <c r="G50" s="37" t="s">
        <v>17</v>
      </c>
      <c r="H50" s="32" t="s">
        <v>18</v>
      </c>
      <c r="I50" s="38">
        <v>44</v>
      </c>
      <c r="J50" s="38">
        <v>43</v>
      </c>
      <c r="K50" s="38">
        <v>2</v>
      </c>
      <c r="L50" s="42">
        <v>651.75</v>
      </c>
      <c r="M50" s="36">
        <f t="shared" si="1"/>
        <v>1303.5</v>
      </c>
      <c r="N50" s="38" t="s">
        <v>19</v>
      </c>
      <c r="O50" s="32" t="s">
        <v>26</v>
      </c>
    </row>
    <row r="51" spans="1:15" ht="63" customHeight="1">
      <c r="A51" s="38" t="s">
        <v>16</v>
      </c>
      <c r="B51" s="38">
        <v>131</v>
      </c>
      <c r="C51" s="29" t="s">
        <v>70</v>
      </c>
      <c r="D51" s="55" t="s">
        <v>71</v>
      </c>
      <c r="E51" s="37">
        <v>5</v>
      </c>
      <c r="F51" s="37">
        <v>5</v>
      </c>
      <c r="G51" s="37" t="s">
        <v>17</v>
      </c>
      <c r="H51" s="32" t="s">
        <v>18</v>
      </c>
      <c r="I51" s="38">
        <v>22</v>
      </c>
      <c r="J51" s="38">
        <v>44</v>
      </c>
      <c r="K51" s="38">
        <v>27</v>
      </c>
      <c r="L51" s="42">
        <v>552.75</v>
      </c>
      <c r="M51" s="36">
        <f t="shared" si="1"/>
        <v>14924.25</v>
      </c>
      <c r="N51" s="38" t="s">
        <v>19</v>
      </c>
      <c r="O51" s="32" t="s">
        <v>26</v>
      </c>
    </row>
    <row r="52" spans="1:15" ht="63" customHeight="1">
      <c r="A52" s="38" t="s">
        <v>16</v>
      </c>
      <c r="B52" s="38">
        <v>131</v>
      </c>
      <c r="C52" s="29" t="s">
        <v>70</v>
      </c>
      <c r="D52" s="55" t="s">
        <v>72</v>
      </c>
      <c r="E52" s="37">
        <v>5</v>
      </c>
      <c r="F52" s="37">
        <v>5</v>
      </c>
      <c r="G52" s="37" t="s">
        <v>17</v>
      </c>
      <c r="H52" s="32" t="s">
        <v>18</v>
      </c>
      <c r="I52" s="38">
        <v>22</v>
      </c>
      <c r="J52" s="38">
        <v>44</v>
      </c>
      <c r="K52" s="38">
        <v>27</v>
      </c>
      <c r="L52" s="42">
        <v>552.75</v>
      </c>
      <c r="M52" s="36">
        <f t="shared" si="1"/>
        <v>14924.25</v>
      </c>
      <c r="N52" s="38" t="s">
        <v>19</v>
      </c>
      <c r="O52" s="32" t="s">
        <v>26</v>
      </c>
    </row>
    <row r="53" spans="1:15" ht="63" customHeight="1">
      <c r="A53" s="38" t="s">
        <v>16</v>
      </c>
      <c r="B53" s="38">
        <v>131</v>
      </c>
      <c r="C53" s="29" t="s">
        <v>73</v>
      </c>
      <c r="D53" s="55" t="s">
        <v>74</v>
      </c>
      <c r="E53" s="37">
        <v>6</v>
      </c>
      <c r="F53" s="37">
        <v>6</v>
      </c>
      <c r="G53" s="37" t="s">
        <v>17</v>
      </c>
      <c r="H53" s="32" t="s">
        <v>18</v>
      </c>
      <c r="I53" s="38">
        <v>20</v>
      </c>
      <c r="J53" s="38">
        <v>42</v>
      </c>
      <c r="K53" s="38">
        <v>27</v>
      </c>
      <c r="L53" s="42">
        <v>581.9</v>
      </c>
      <c r="M53" s="36">
        <f t="shared" si="1"/>
        <v>15711.3</v>
      </c>
      <c r="N53" s="38" t="s">
        <v>19</v>
      </c>
      <c r="O53" s="32" t="s">
        <v>26</v>
      </c>
    </row>
    <row r="54" spans="1:15" ht="63" customHeight="1">
      <c r="A54" s="38" t="s">
        <v>16</v>
      </c>
      <c r="B54" s="38">
        <v>131</v>
      </c>
      <c r="C54" s="29" t="s">
        <v>73</v>
      </c>
      <c r="D54" s="55" t="s">
        <v>75</v>
      </c>
      <c r="E54" s="37">
        <v>6</v>
      </c>
      <c r="F54" s="37">
        <v>6</v>
      </c>
      <c r="G54" s="37" t="s">
        <v>17</v>
      </c>
      <c r="H54" s="32" t="s">
        <v>18</v>
      </c>
      <c r="I54" s="38">
        <v>20</v>
      </c>
      <c r="J54" s="38">
        <v>42</v>
      </c>
      <c r="K54" s="38">
        <v>27</v>
      </c>
      <c r="L54" s="42">
        <v>581.9</v>
      </c>
      <c r="M54" s="36">
        <f t="shared" si="1"/>
        <v>15711.3</v>
      </c>
      <c r="N54" s="38" t="s">
        <v>19</v>
      </c>
      <c r="O54" s="32" t="s">
        <v>26</v>
      </c>
    </row>
    <row r="55" spans="1:15" ht="63" customHeight="1">
      <c r="A55" s="38" t="s">
        <v>16</v>
      </c>
      <c r="B55" s="51">
        <v>131</v>
      </c>
      <c r="C55" s="49" t="s">
        <v>88</v>
      </c>
      <c r="D55" s="56" t="s">
        <v>89</v>
      </c>
      <c r="E55" s="31">
        <v>1</v>
      </c>
      <c r="F55" s="37">
        <v>1</v>
      </c>
      <c r="G55" s="37" t="s">
        <v>17</v>
      </c>
      <c r="H55" s="32" t="s">
        <v>18</v>
      </c>
      <c r="I55" s="38">
        <v>36</v>
      </c>
      <c r="J55" s="38">
        <v>40</v>
      </c>
      <c r="K55" s="38">
        <v>45</v>
      </c>
      <c r="L55" s="43">
        <v>545.04999999999995</v>
      </c>
      <c r="M55" s="36">
        <f t="shared" si="1"/>
        <v>24527.249999999996</v>
      </c>
      <c r="N55" s="38" t="s">
        <v>19</v>
      </c>
      <c r="O55" s="32" t="s">
        <v>26</v>
      </c>
    </row>
    <row r="56" spans="1:15" ht="63" customHeight="1">
      <c r="A56" s="38" t="s">
        <v>16</v>
      </c>
      <c r="B56" s="51">
        <v>131</v>
      </c>
      <c r="C56" s="49" t="s">
        <v>88</v>
      </c>
      <c r="D56" s="56" t="s">
        <v>90</v>
      </c>
      <c r="E56" s="31">
        <v>1</v>
      </c>
      <c r="F56" s="37">
        <v>1</v>
      </c>
      <c r="G56" s="37" t="s">
        <v>17</v>
      </c>
      <c r="H56" s="32" t="s">
        <v>18</v>
      </c>
      <c r="I56" s="38">
        <v>36</v>
      </c>
      <c r="J56" s="38">
        <v>40</v>
      </c>
      <c r="K56" s="38">
        <v>45</v>
      </c>
      <c r="L56" s="43">
        <v>545.04999999999995</v>
      </c>
      <c r="M56" s="36">
        <f t="shared" si="1"/>
        <v>24527.249999999996</v>
      </c>
      <c r="N56" s="38" t="s">
        <v>19</v>
      </c>
      <c r="O56" s="32" t="s">
        <v>26</v>
      </c>
    </row>
    <row r="57" spans="1:15" ht="63" customHeight="1">
      <c r="A57" s="38" t="s">
        <v>16</v>
      </c>
      <c r="B57" s="38">
        <v>131</v>
      </c>
      <c r="C57" s="29" t="s">
        <v>109</v>
      </c>
      <c r="D57" s="55" t="s">
        <v>77</v>
      </c>
      <c r="E57" s="37">
        <v>8</v>
      </c>
      <c r="F57" s="37">
        <v>8</v>
      </c>
      <c r="G57" s="37" t="s">
        <v>17</v>
      </c>
      <c r="H57" s="32" t="s">
        <v>18</v>
      </c>
      <c r="I57" s="38">
        <v>0</v>
      </c>
      <c r="J57" s="38">
        <v>29</v>
      </c>
      <c r="K57" s="38">
        <v>34</v>
      </c>
      <c r="L57" s="42">
        <v>765.6</v>
      </c>
      <c r="M57" s="36">
        <f t="shared" si="1"/>
        <v>26030.400000000001</v>
      </c>
      <c r="N57" s="38" t="s">
        <v>19</v>
      </c>
      <c r="O57" s="32" t="s">
        <v>26</v>
      </c>
    </row>
    <row r="58" spans="1:15" ht="63" customHeight="1">
      <c r="A58" s="38" t="s">
        <v>16</v>
      </c>
      <c r="B58" s="38">
        <v>131</v>
      </c>
      <c r="C58" s="29" t="s">
        <v>76</v>
      </c>
      <c r="D58" s="55" t="s">
        <v>78</v>
      </c>
      <c r="E58" s="37">
        <v>9</v>
      </c>
      <c r="F58" s="37">
        <v>9</v>
      </c>
      <c r="G58" s="37" t="s">
        <v>17</v>
      </c>
      <c r="H58" s="32" t="s">
        <v>18</v>
      </c>
      <c r="I58" s="38">
        <v>0</v>
      </c>
      <c r="J58" s="38">
        <v>29</v>
      </c>
      <c r="K58" s="38">
        <v>34</v>
      </c>
      <c r="L58" s="42">
        <v>765.6</v>
      </c>
      <c r="M58" s="36">
        <f t="shared" si="1"/>
        <v>26030.400000000001</v>
      </c>
      <c r="N58" s="38" t="s">
        <v>19</v>
      </c>
      <c r="O58" s="32" t="s">
        <v>26</v>
      </c>
    </row>
    <row r="59" spans="1:15" ht="41.45" customHeight="1">
      <c r="B59" s="8"/>
      <c r="C59" s="11"/>
      <c r="D59" s="12" t="s">
        <v>79</v>
      </c>
      <c r="E59" s="13"/>
      <c r="F59" s="13"/>
      <c r="G59" s="13"/>
      <c r="H59" s="14"/>
      <c r="I59" s="27"/>
      <c r="J59" s="27"/>
      <c r="K59" s="27">
        <f>SUM(K4:K58)</f>
        <v>863</v>
      </c>
      <c r="L59" s="28"/>
      <c r="M59" s="7">
        <f>SUM(M4:M58)</f>
        <v>514915.50000000006</v>
      </c>
      <c r="O59" s="15"/>
    </row>
    <row r="60" spans="1:15" ht="41.45" customHeight="1">
      <c r="B60" s="8"/>
      <c r="M60" s="7"/>
    </row>
    <row r="61" spans="1:15" ht="45" customHeight="1">
      <c r="B61" s="8"/>
      <c r="D61" s="9" t="s">
        <v>87</v>
      </c>
      <c r="G61" s="10" t="s">
        <v>86</v>
      </c>
    </row>
    <row r="62" spans="1:15" ht="43.15" customHeight="1"/>
    <row r="66" ht="42" customHeight="1"/>
    <row r="67" ht="45.6" customHeight="1"/>
  </sheetData>
  <mergeCells count="2">
    <mergeCell ref="A1:N1"/>
    <mergeCell ref="A2:K2"/>
  </mergeCells>
  <pageMargins left="0.70866141732283472" right="0.70866141732283472" top="0.74803149606299213" bottom="0.74803149606299213" header="0.31496062992125984" footer="0.31496062992125984"/>
  <pageSetup paperSize="9" scale="72" fitToWidth="0" orientation="landscape" r:id="rId1"/>
  <rowBreaks count="1" manualBreakCount="1">
    <brk id="4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Гость</cp:lastModifiedBy>
  <cp:lastPrinted>2023-01-27T08:38:40Z</cp:lastPrinted>
  <dcterms:created xsi:type="dcterms:W3CDTF">2023-01-20T05:56:14Z</dcterms:created>
  <dcterms:modified xsi:type="dcterms:W3CDTF">2023-02-06T07:47:39Z</dcterms:modified>
</cp:coreProperties>
</file>